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'Лист1'!$A$1:$O$440</definedName>
    <definedName name="_GoBack2" localSheetId="0">'Лист1'!$O$374</definedName>
  </definedNames>
  <calcPr fullCalcOnLoad="1"/>
</workbook>
</file>

<file path=xl/sharedStrings.xml><?xml version="1.0" encoding="utf-8"?>
<sst xmlns="http://schemas.openxmlformats.org/spreadsheetml/2006/main" count="777" uniqueCount="208">
  <si>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</si>
  <si>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</si>
  <si>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</si>
  <si>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</si>
  <si>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</si>
  <si>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</si>
  <si>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</si>
  <si>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Цена</t>
  </si>
  <si>
    <t>белки</t>
  </si>
  <si>
    <t>жиры</t>
  </si>
  <si>
    <t>углеводы</t>
  </si>
  <si>
    <t>Са</t>
  </si>
  <si>
    <t>Mg</t>
  </si>
  <si>
    <t>P</t>
  </si>
  <si>
    <t>Fe</t>
  </si>
  <si>
    <t>В₁</t>
  </si>
  <si>
    <t>С</t>
  </si>
  <si>
    <t>А</t>
  </si>
  <si>
    <t>Первая неделя</t>
  </si>
  <si>
    <t>Понедельник</t>
  </si>
  <si>
    <t>Завтрак</t>
  </si>
  <si>
    <t>Масло сливочное порционно</t>
  </si>
  <si>
    <t>15</t>
  </si>
  <si>
    <t>Омлет с сыром</t>
  </si>
  <si>
    <t>150</t>
  </si>
  <si>
    <t>Горошек зеленый консервированный (доп.гарнир)</t>
  </si>
  <si>
    <t>30</t>
  </si>
  <si>
    <t xml:space="preserve">Фрукты свежие </t>
  </si>
  <si>
    <t>ТТК 245</t>
  </si>
  <si>
    <t>Кофейный напиток витаминизированный</t>
  </si>
  <si>
    <t>200</t>
  </si>
  <si>
    <t>Батон витаминный с микронутриентами</t>
  </si>
  <si>
    <t>25</t>
  </si>
  <si>
    <t>Всего:</t>
  </si>
  <si>
    <t>Обед</t>
  </si>
  <si>
    <t>Суп с вермишелью и картофелем с мясом, зеленью</t>
  </si>
  <si>
    <t>10/250</t>
  </si>
  <si>
    <t xml:space="preserve">Гуляш из говядины </t>
  </si>
  <si>
    <t>100</t>
  </si>
  <si>
    <t>Каша гречневая рассыпчатая</t>
  </si>
  <si>
    <t>Помидоры свежие (доп. гарнир)</t>
  </si>
  <si>
    <t>70</t>
  </si>
  <si>
    <t>Компот из кураги</t>
  </si>
  <si>
    <t>Хлеб полезный с микронутриентами/Батон витаминный с микронутриентами</t>
  </si>
  <si>
    <t>25/25</t>
  </si>
  <si>
    <t>Полдник</t>
  </si>
  <si>
    <t>Молоко витаминизированное</t>
  </si>
  <si>
    <t>ТТК 221</t>
  </si>
  <si>
    <t>Плюшка с маком</t>
  </si>
  <si>
    <t>50</t>
  </si>
  <si>
    <t>Итого:</t>
  </si>
  <si>
    <t>Вторник</t>
  </si>
  <si>
    <t>Масло шоколадное</t>
  </si>
  <si>
    <t>10</t>
  </si>
  <si>
    <t>Запеканка из творога со сгущенным молоком</t>
  </si>
  <si>
    <t>150/25</t>
  </si>
  <si>
    <t>Какао с молоком</t>
  </si>
  <si>
    <t>ТТК 52</t>
  </si>
  <si>
    <t>Борщ "Нижегородский" мясной со сметаной, зеленью</t>
  </si>
  <si>
    <t>260</t>
  </si>
  <si>
    <t>ТТК 274</t>
  </si>
  <si>
    <t>Ёжики "Аппетитные"</t>
  </si>
  <si>
    <t>100/50</t>
  </si>
  <si>
    <t>Пюре картофельное</t>
  </si>
  <si>
    <t xml:space="preserve">Сок фруктовый </t>
  </si>
  <si>
    <t>Йогурт фруктовый питьевой</t>
  </si>
  <si>
    <r>
      <rPr>
        <sz val="10"/>
        <rFont val="Times New Roman"/>
        <family val="1"/>
      </rPr>
      <t>Сдоба обыкновенная</t>
    </r>
    <r>
      <rPr>
        <sz val="10"/>
        <color indexed="8"/>
        <rFont val="Times New Roman"/>
        <family val="1"/>
      </rPr>
      <t xml:space="preserve"> </t>
    </r>
  </si>
  <si>
    <t>60</t>
  </si>
  <si>
    <t>Среда</t>
  </si>
  <si>
    <t>Биточки домашние</t>
  </si>
  <si>
    <t>Рожки отварные</t>
  </si>
  <si>
    <t>Кисломолочный напиток "Биолакт"</t>
  </si>
  <si>
    <t>Чай с сахаром</t>
  </si>
  <si>
    <t>Суп картофельный с горохом, мясом, зеленью</t>
  </si>
  <si>
    <t>ТТК 426</t>
  </si>
  <si>
    <t xml:space="preserve">Рыба запечённая </t>
  </si>
  <si>
    <t>90</t>
  </si>
  <si>
    <t>Рис отварной</t>
  </si>
  <si>
    <t>Компот из яблок</t>
  </si>
  <si>
    <t>ТТК 376</t>
  </si>
  <si>
    <t>Пирожок печёный сдобный с картофелем и луком</t>
  </si>
  <si>
    <t>75</t>
  </si>
  <si>
    <t>Четверг</t>
  </si>
  <si>
    <t>ТТК 53</t>
  </si>
  <si>
    <t>Бутерброд горячий с помидорами и сыром</t>
  </si>
  <si>
    <t>65</t>
  </si>
  <si>
    <t>Каша молочная пшенная жидкая  с маслом</t>
  </si>
  <si>
    <t>200/5</t>
  </si>
  <si>
    <t>Щи из свежей капусты с картофелем, мясом, зеленью</t>
  </si>
  <si>
    <t>ТТК 242</t>
  </si>
  <si>
    <t xml:space="preserve">Филе куриное панированное </t>
  </si>
  <si>
    <t>Огурцы свежие (доп. гарнир)</t>
  </si>
  <si>
    <t>40</t>
  </si>
  <si>
    <r>
      <rPr>
        <sz val="10"/>
        <color indexed="8"/>
        <rFont val="Times New Roman"/>
        <family val="1"/>
      </rPr>
      <t>Напиток овсяный шоколадный, обогащённый кальцием и витамином В</t>
    </r>
    <r>
      <rPr>
        <sz val="10"/>
        <color indexed="8"/>
        <rFont val="Calibri"/>
        <family val="2"/>
      </rPr>
      <t>₂</t>
    </r>
  </si>
  <si>
    <t>ТТК 22</t>
  </si>
  <si>
    <t>Плюшка Московская</t>
  </si>
  <si>
    <t>Пятница</t>
  </si>
  <si>
    <t>ТТК 6</t>
  </si>
  <si>
    <t xml:space="preserve">Котлеты из индейки </t>
  </si>
  <si>
    <t>Вермишель отварная</t>
  </si>
  <si>
    <t>177/2004</t>
  </si>
  <si>
    <t>Бульон с куриным филе, гренками, зеленью</t>
  </si>
  <si>
    <t>30/15/250</t>
  </si>
  <si>
    <t xml:space="preserve">Жаркое по-домашнему </t>
  </si>
  <si>
    <t>ТТК 275</t>
  </si>
  <si>
    <t>Капуста квашеная с маслом растительным, сахаром (доп.гарнир)</t>
  </si>
  <si>
    <t>Напиток из плодов шиповника</t>
  </si>
  <si>
    <t>Кисломолочный напиток "Снежок"</t>
  </si>
  <si>
    <t>Ватрушка с творогом</t>
  </si>
  <si>
    <t>85</t>
  </si>
  <si>
    <t>Вторая неделя</t>
  </si>
  <si>
    <t>Каша молочная гречневая жидкая с маслом</t>
  </si>
  <si>
    <t>Йогурт "Растишка"</t>
  </si>
  <si>
    <t>110</t>
  </si>
  <si>
    <t>Борщ со свежей капустой и картофелем, мясом,  сметаной,  зеленью</t>
  </si>
  <si>
    <t>10/260</t>
  </si>
  <si>
    <t xml:space="preserve">Плов из говядины </t>
  </si>
  <si>
    <t>Компот из груши</t>
  </si>
  <si>
    <t>Плюшка московская</t>
  </si>
  <si>
    <t>Сыр порционно</t>
  </si>
  <si>
    <t>20</t>
  </si>
  <si>
    <t>150/30</t>
  </si>
  <si>
    <t>ТТК 36</t>
  </si>
  <si>
    <t>Тефтельки мясные с сыром в томатном соусе</t>
  </si>
  <si>
    <t>306/2015</t>
  </si>
  <si>
    <t>Кукуруза консервированная (доп.гарнир)</t>
  </si>
  <si>
    <t>ТТК 357</t>
  </si>
  <si>
    <t>Маковый рулетик посыпной</t>
  </si>
  <si>
    <t>Сыр плавленный порционно</t>
  </si>
  <si>
    <t>17,5</t>
  </si>
  <si>
    <t>ТТК 12</t>
  </si>
  <si>
    <t xml:space="preserve">Жаркое с индейкой </t>
  </si>
  <si>
    <t>ТТК 198</t>
  </si>
  <si>
    <t xml:space="preserve">Котлета рыбная "Оригинальная" </t>
  </si>
  <si>
    <t>Огурцы свежие (доп.гарнир)</t>
  </si>
  <si>
    <t>Булочка домашняя</t>
  </si>
  <si>
    <t>ТТК 147</t>
  </si>
  <si>
    <t>Каша молочная "Дружба" жидкая с маслом</t>
  </si>
  <si>
    <t>Пюре фруктовое</t>
  </si>
  <si>
    <t>Рассольник Ленинградский с перловой крупой, мясом, сметаной,  зеленью</t>
  </si>
  <si>
    <t>Макаронник с мясом с маслом</t>
  </si>
  <si>
    <t>101/2004</t>
  </si>
  <si>
    <t>Икра кабачковая (доп. гарнир)</t>
  </si>
  <si>
    <t>Напиток овсяный фруктовый "Экзотик"</t>
  </si>
  <si>
    <t>ТТК 477</t>
  </si>
  <si>
    <t xml:space="preserve">Бифштекс домашний </t>
  </si>
  <si>
    <t>Суп молочный с вермишелью</t>
  </si>
  <si>
    <t>250</t>
  </si>
  <si>
    <t>Вафли</t>
  </si>
  <si>
    <t>ТТК 472</t>
  </si>
  <si>
    <t>Напиток из облепихи</t>
  </si>
  <si>
    <t xml:space="preserve">Сдоба обыкновенная </t>
  </si>
  <si>
    <t>Третья неделя</t>
  </si>
  <si>
    <t>ТТК 57</t>
  </si>
  <si>
    <t>Пудинг "Лакомка" со сгущённым молоком</t>
  </si>
  <si>
    <t>Чай с лимоном</t>
  </si>
  <si>
    <t>200/7</t>
  </si>
  <si>
    <t>ТТК 370</t>
  </si>
  <si>
    <t>Суп сырный с гренками, зеленью</t>
  </si>
  <si>
    <t>250/15</t>
  </si>
  <si>
    <t>Омлет натуральный</t>
  </si>
  <si>
    <t>35</t>
  </si>
  <si>
    <t>111/2004</t>
  </si>
  <si>
    <t>Борщ "Сибирский" с мясом, со сметаной, зеленью</t>
  </si>
  <si>
    <t>ТТК 56</t>
  </si>
  <si>
    <t xml:space="preserve">Соте из индейки с овощами </t>
  </si>
  <si>
    <t xml:space="preserve">Биточки рыбные </t>
  </si>
  <si>
    <t>Суп с вермишелью и картофелем, филе куриным, зеленью</t>
  </si>
  <si>
    <t>Пирожок печёный сдобный с рисом яйцом</t>
  </si>
  <si>
    <t>Запеканка рисовая с творогом с вареньем</t>
  </si>
  <si>
    <t>157/2004</t>
  </si>
  <si>
    <t>Солянка домашняя со сметаной, зеленью</t>
  </si>
  <si>
    <t>255</t>
  </si>
  <si>
    <t xml:space="preserve">Филе куриное панированное  </t>
  </si>
  <si>
    <t xml:space="preserve">Пирожок печеный сдобный с мясом  луком </t>
  </si>
  <si>
    <t>ТТК 500</t>
  </si>
  <si>
    <t>Шницель "Нежный" с маслом</t>
  </si>
  <si>
    <t>90/5</t>
  </si>
  <si>
    <t>55</t>
  </si>
  <si>
    <t>700/2004</t>
  </si>
  <si>
    <t>Напиток клюквенный (горячий напиток)</t>
  </si>
  <si>
    <t>Суп из овощей с мясом, сметаной, зеленью</t>
  </si>
  <si>
    <t>10/255</t>
  </si>
  <si>
    <t xml:space="preserve">Запеканка картофельная с мясом </t>
  </si>
  <si>
    <t>Четвертая  неделя</t>
  </si>
  <si>
    <t>10/2004</t>
  </si>
  <si>
    <t>Бутерброд горячий с сыром</t>
  </si>
  <si>
    <t>45</t>
  </si>
  <si>
    <t>Каша молочная рисовая жидкая с маслом</t>
  </si>
  <si>
    <t>ТТК 55</t>
  </si>
  <si>
    <t>Рагу из говядины</t>
  </si>
  <si>
    <t>ТТК 51</t>
  </si>
  <si>
    <t>Биточки "Школьные"</t>
  </si>
  <si>
    <t xml:space="preserve">Сдоба "Аппетитная" с начинкой </t>
  </si>
  <si>
    <r>
      <rPr>
        <sz val="10"/>
        <rFont val="Times New Roman"/>
        <family val="1"/>
      </rPr>
      <t>Напиток овсяный шоколадный, обогащённый кальцием и витамином В</t>
    </r>
    <r>
      <rPr>
        <sz val="10"/>
        <rFont val="Calibri"/>
        <family val="2"/>
      </rPr>
      <t>₂</t>
    </r>
  </si>
  <si>
    <t>Пирожок печёный сдобный с курагой</t>
  </si>
  <si>
    <t>ТТК 552</t>
  </si>
  <si>
    <t xml:space="preserve">Индейка с булгуром </t>
  </si>
  <si>
    <t>Суп сырный с мясом, гренками, зеленью</t>
  </si>
  <si>
    <t>10/250/15</t>
  </si>
  <si>
    <t>ТТК 499</t>
  </si>
  <si>
    <t xml:space="preserve">Котлета куриная </t>
  </si>
  <si>
    <t>ТТК 206</t>
  </si>
  <si>
    <t>Компот из ягод</t>
  </si>
  <si>
    <t>Сдоба обыкновенная</t>
  </si>
  <si>
    <t>Итого по меню:</t>
  </si>
  <si>
    <t>среднее за день</t>
  </si>
  <si>
    <t xml:space="preserve">                     Начальник производственно-технологического отдела МБУ "Дирекция по организации питания"  Н.В.Решетникова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</si>
</sst>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@"/>
    <numFmt numFmtId="168" formatCode="0.0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25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name val="Calibri"/>
      <family val="2"/>
    </font>
    <font>
      <b/>
      <i/>
      <sz val="10"/>
      <color indexed="54"/>
      <name val="Times New Roman"/>
      <family val="1"/>
    </font>
    <font>
      <b/>
      <sz val="10"/>
      <color indexed="3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10"/>
      <color indexed="25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14" fillId="0" borderId="0" xfId="0" applyFont="1" applyFill="1" applyAlignment="1">
      <alignment vertical="center" wrapText="1"/>
    </xf>
    <xf numFmtId="164" fontId="15" fillId="0" borderId="0" xfId="0" applyFont="1" applyFill="1" applyAlignment="1">
      <alignment horizontal="center" vertical="center" wrapText="1"/>
    </xf>
    <xf numFmtId="165" fontId="14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167" fontId="17" fillId="0" borderId="2" xfId="0" applyNumberFormat="1" applyFont="1" applyFill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6" fontId="17" fillId="0" borderId="2" xfId="0" applyNumberFormat="1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167" fontId="14" fillId="0" borderId="2" xfId="0" applyNumberFormat="1" applyFont="1" applyFill="1" applyBorder="1" applyAlignment="1">
      <alignment vertical="center" wrapText="1"/>
    </xf>
    <xf numFmtId="164" fontId="19" fillId="0" borderId="2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vertical="center" wrapText="1"/>
    </xf>
    <xf numFmtId="164" fontId="20" fillId="0" borderId="2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left" vertical="center" wrapText="1"/>
    </xf>
    <xf numFmtId="167" fontId="15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vertical="center" wrapText="1"/>
    </xf>
    <xf numFmtId="166" fontId="14" fillId="0" borderId="2" xfId="0" applyNumberFormat="1" applyFont="1" applyFill="1" applyBorder="1" applyAlignment="1">
      <alignment vertical="center" wrapText="1"/>
    </xf>
    <xf numFmtId="164" fontId="22" fillId="0" borderId="2" xfId="0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horizontal="left" vertical="center" wrapText="1"/>
    </xf>
    <xf numFmtId="167" fontId="23" fillId="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vertical="center" wrapText="1"/>
    </xf>
    <xf numFmtId="164" fontId="0" fillId="0" borderId="0" xfId="0" applyFont="1" applyAlignment="1">
      <alignment/>
    </xf>
    <xf numFmtId="164" fontId="14" fillId="0" borderId="2" xfId="0" applyFont="1" applyFill="1" applyBorder="1" applyAlignment="1">
      <alignment horizontal="left" vertical="center" wrapText="1"/>
    </xf>
    <xf numFmtId="164" fontId="15" fillId="0" borderId="2" xfId="0" applyFont="1" applyFill="1" applyBorder="1" applyAlignment="1">
      <alignment horizontal="center" vertical="center" wrapText="1"/>
    </xf>
    <xf numFmtId="164" fontId="24" fillId="0" borderId="2" xfId="0" applyFont="1" applyFill="1" applyBorder="1" applyAlignment="1">
      <alignment horizontal="left" vertical="center" wrapText="1"/>
    </xf>
    <xf numFmtId="167" fontId="24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164" fontId="22" fillId="0" borderId="0" xfId="0" applyFont="1" applyFill="1" applyAlignment="1">
      <alignment vertical="center" wrapText="1"/>
    </xf>
    <xf numFmtId="164" fontId="25" fillId="0" borderId="0" xfId="0" applyFont="1" applyAlignment="1">
      <alignment/>
    </xf>
    <xf numFmtId="167" fontId="14" fillId="0" borderId="2" xfId="0" applyNumberFormat="1" applyFont="1" applyFill="1" applyBorder="1" applyAlignment="1">
      <alignment horizontal="left" vertical="center" wrapText="1"/>
    </xf>
    <xf numFmtId="164" fontId="22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vertical="center" wrapText="1"/>
    </xf>
    <xf numFmtId="164" fontId="26" fillId="0" borderId="2" xfId="0" applyFont="1" applyFill="1" applyBorder="1" applyAlignment="1">
      <alignment horizontal="left" vertical="center" wrapText="1"/>
    </xf>
    <xf numFmtId="165" fontId="27" fillId="0" borderId="2" xfId="0" applyNumberFormat="1" applyFont="1" applyFill="1" applyBorder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164" fontId="23" fillId="0" borderId="2" xfId="0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left" vertical="center" wrapText="1"/>
    </xf>
    <xf numFmtId="164" fontId="22" fillId="0" borderId="2" xfId="0" applyFont="1" applyFill="1" applyBorder="1" applyAlignment="1">
      <alignment vertical="center" wrapText="1"/>
    </xf>
    <xf numFmtId="168" fontId="22" fillId="0" borderId="2" xfId="0" applyNumberFormat="1" applyFont="1" applyFill="1" applyBorder="1" applyAlignment="1">
      <alignment horizontal="center" vertical="center" wrapText="1"/>
    </xf>
    <xf numFmtId="164" fontId="15" fillId="0" borderId="2" xfId="0" applyFont="1" applyFill="1" applyBorder="1" applyAlignment="1">
      <alignment horizontal="left" vertical="center" wrapText="1"/>
    </xf>
    <xf numFmtId="164" fontId="28" fillId="0" borderId="0" xfId="0" applyFont="1" applyFill="1" applyAlignment="1">
      <alignment vertical="center" wrapText="1"/>
    </xf>
    <xf numFmtId="168" fontId="21" fillId="0" borderId="2" xfId="0" applyNumberFormat="1" applyFont="1" applyFill="1" applyBorder="1" applyAlignment="1">
      <alignment horizontal="center" vertical="center" wrapText="1"/>
    </xf>
    <xf numFmtId="168" fontId="23" fillId="0" borderId="2" xfId="0" applyNumberFormat="1" applyFont="1" applyFill="1" applyBorder="1" applyAlignment="1">
      <alignment horizontal="center" vertical="center" wrapText="1"/>
    </xf>
    <xf numFmtId="164" fontId="30" fillId="0" borderId="2" xfId="0" applyFont="1" applyFill="1" applyBorder="1" applyAlignment="1">
      <alignment horizontal="left"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31" fillId="0" borderId="2" xfId="0" applyFont="1" applyFill="1" applyBorder="1" applyAlignment="1">
      <alignment horizontal="left" vertical="center" wrapText="1"/>
    </xf>
    <xf numFmtId="167" fontId="27" fillId="0" borderId="2" xfId="0" applyNumberFormat="1" applyFont="1" applyFill="1" applyBorder="1" applyAlignment="1">
      <alignment horizontal="center" vertical="center" wrapText="1"/>
    </xf>
    <xf numFmtId="168" fontId="14" fillId="0" borderId="2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4" fontId="32" fillId="0" borderId="2" xfId="0" applyFont="1" applyFill="1" applyBorder="1" applyAlignment="1">
      <alignment horizontal="center" vertical="center" wrapText="1"/>
    </xf>
    <xf numFmtId="164" fontId="22" fillId="0" borderId="3" xfId="0" applyFont="1" applyFill="1" applyBorder="1" applyAlignment="1">
      <alignment horizontal="left" vertical="center" wrapText="1"/>
    </xf>
    <xf numFmtId="164" fontId="33" fillId="0" borderId="2" xfId="0" applyFont="1" applyFill="1" applyBorder="1" applyAlignment="1">
      <alignment horizontal="left" vertical="center" wrapText="1"/>
    </xf>
    <xf numFmtId="164" fontId="23" fillId="0" borderId="2" xfId="0" applyFont="1" applyFill="1" applyBorder="1" applyAlignment="1">
      <alignment horizontal="left" vertical="center" wrapText="1"/>
    </xf>
    <xf numFmtId="164" fontId="31" fillId="0" borderId="2" xfId="0" applyFont="1" applyFill="1" applyBorder="1" applyAlignment="1">
      <alignment vertical="center" wrapText="1"/>
    </xf>
    <xf numFmtId="168" fontId="15" fillId="0" borderId="2" xfId="0" applyNumberFormat="1" applyFont="1" applyFill="1" applyBorder="1" applyAlignment="1">
      <alignment horizontal="center" vertical="center" wrapText="1"/>
    </xf>
    <xf numFmtId="165" fontId="23" fillId="0" borderId="2" xfId="0" applyNumberFormat="1" applyFont="1" applyFill="1" applyBorder="1" applyAlignment="1">
      <alignment horizontal="center" vertical="center" wrapText="1"/>
    </xf>
    <xf numFmtId="166" fontId="23" fillId="0" borderId="2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14" fillId="0" borderId="0" xfId="0" applyFont="1" applyFill="1" applyBorder="1" applyAlignment="1">
      <alignment horizontal="center" vertical="center" wrapText="1"/>
    </xf>
    <xf numFmtId="167" fontId="31" fillId="0" borderId="2" xfId="0" applyNumberFormat="1" applyFont="1" applyFill="1" applyBorder="1" applyAlignment="1">
      <alignment horizontal="center" vertical="center" wrapText="1"/>
    </xf>
    <xf numFmtId="167" fontId="14" fillId="0" borderId="2" xfId="0" applyNumberFormat="1" applyFont="1" applyFill="1" applyBorder="1" applyAlignment="1">
      <alignment horizontal="center" vertical="center" wrapText="1"/>
    </xf>
    <xf numFmtId="165" fontId="35" fillId="0" borderId="2" xfId="0" applyNumberFormat="1" applyFont="1" applyFill="1" applyBorder="1" applyAlignment="1">
      <alignment horizontal="center" vertical="center" wrapText="1"/>
    </xf>
    <xf numFmtId="166" fontId="35" fillId="0" borderId="2" xfId="0" applyNumberFormat="1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vertical="center" wrapText="1"/>
    </xf>
    <xf numFmtId="167" fontId="21" fillId="0" borderId="2" xfId="0" applyNumberFormat="1" applyFont="1" applyFill="1" applyBorder="1" applyAlignment="1">
      <alignment horizontal="center" vertical="center" wrapText="1"/>
    </xf>
    <xf numFmtId="165" fontId="37" fillId="0" borderId="2" xfId="0" applyNumberFormat="1" applyFont="1" applyFill="1" applyBorder="1" applyAlignment="1">
      <alignment horizontal="center" vertical="center" wrapText="1"/>
    </xf>
    <xf numFmtId="166" fontId="37" fillId="0" borderId="2" xfId="0" applyNumberFormat="1" applyFont="1" applyFill="1" applyBorder="1" applyAlignment="1">
      <alignment horizontal="center" vertical="center" wrapText="1"/>
    </xf>
    <xf numFmtId="164" fontId="28" fillId="0" borderId="0" xfId="0" applyFont="1" applyFill="1" applyBorder="1" applyAlignment="1">
      <alignment horizontal="left" vertic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0"/>
  <sheetViews>
    <sheetView tabSelected="1" workbookViewId="0" topLeftCell="A418">
      <selection activeCell="H418" sqref="H1:H65536"/>
    </sheetView>
  </sheetViews>
  <sheetFormatPr defaultColWidth="6.8515625" defaultRowHeight="12.75" customHeight="1"/>
  <cols>
    <col min="1" max="1" width="8.7109375" style="1" customWidth="1"/>
    <col min="2" max="2" width="8.00390625" style="1" hidden="1" customWidth="1"/>
    <col min="3" max="3" width="36.421875" style="1" customWidth="1"/>
    <col min="4" max="4" width="9.7109375" style="2" customWidth="1"/>
    <col min="5" max="5" width="6.7109375" style="3" customWidth="1"/>
    <col min="6" max="7" width="7.28125" style="3" customWidth="1"/>
    <col min="8" max="8" width="11.140625" style="4" customWidth="1"/>
    <col min="9" max="9" width="6.421875" style="4" customWidth="1"/>
    <col min="10" max="10" width="5.28125" style="4" customWidth="1"/>
    <col min="11" max="11" width="6.8515625" style="4" customWidth="1"/>
    <col min="12" max="12" width="6.28125" style="3" customWidth="1"/>
    <col min="13" max="13" width="6.140625" style="3" customWidth="1"/>
    <col min="14" max="14" width="7.421875" style="3" customWidth="1"/>
    <col min="15" max="15" width="7.140625" style="3" customWidth="1"/>
    <col min="16" max="254" width="8.00390625" style="1" customWidth="1"/>
    <col min="255" max="16384" width="8.00390625" style="0" customWidth="1"/>
  </cols>
  <sheetData>
    <row r="1" spans="1:15" ht="12.75" customHeight="1">
      <c r="A1" s="5" t="s">
        <v>0</v>
      </c>
      <c r="B1" s="6"/>
      <c r="C1" s="7" t="s">
        <v>1</v>
      </c>
      <c r="D1" s="7" t="s">
        <v>2</v>
      </c>
      <c r="E1" s="8" t="s">
        <v>3</v>
      </c>
      <c r="F1" s="8"/>
      <c r="G1" s="8"/>
      <c r="H1" s="9" t="s">
        <v>4</v>
      </c>
      <c r="I1" s="9" t="s">
        <v>5</v>
      </c>
      <c r="J1" s="9"/>
      <c r="K1" s="9"/>
      <c r="L1" s="9"/>
      <c r="M1" s="8" t="s">
        <v>6</v>
      </c>
      <c r="N1" s="8"/>
      <c r="O1" s="8"/>
    </row>
    <row r="2" spans="1:15" ht="33.75" customHeight="1">
      <c r="A2" s="5"/>
      <c r="B2" s="5" t="s">
        <v>7</v>
      </c>
      <c r="C2" s="7"/>
      <c r="D2" s="7"/>
      <c r="E2" s="8" t="s">
        <v>8</v>
      </c>
      <c r="F2" s="8" t="s">
        <v>9</v>
      </c>
      <c r="G2" s="8" t="s">
        <v>10</v>
      </c>
      <c r="H2" s="9"/>
      <c r="I2" s="9" t="s">
        <v>11</v>
      </c>
      <c r="J2" s="9" t="s">
        <v>12</v>
      </c>
      <c r="K2" s="9" t="s">
        <v>13</v>
      </c>
      <c r="L2" s="8" t="s">
        <v>14</v>
      </c>
      <c r="M2" s="10" t="s">
        <v>15</v>
      </c>
      <c r="N2" s="8" t="s">
        <v>16</v>
      </c>
      <c r="O2" s="8" t="s">
        <v>17</v>
      </c>
    </row>
    <row r="3" spans="1:15" ht="14.25" customHeight="1">
      <c r="A3" s="11"/>
      <c r="B3" s="11"/>
      <c r="C3" s="12" t="s">
        <v>18</v>
      </c>
      <c r="D3" s="13"/>
      <c r="E3" s="14"/>
      <c r="F3" s="14"/>
      <c r="G3" s="14"/>
      <c r="H3" s="15"/>
      <c r="I3" s="15"/>
      <c r="J3" s="15"/>
      <c r="K3" s="15"/>
      <c r="L3" s="14"/>
      <c r="M3" s="14"/>
      <c r="N3" s="14"/>
      <c r="O3" s="14"/>
    </row>
    <row r="4" spans="1:15" ht="14.25" customHeight="1">
      <c r="A4" s="16"/>
      <c r="B4" s="16"/>
      <c r="C4" s="17" t="s">
        <v>19</v>
      </c>
      <c r="D4" s="13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</row>
    <row r="5" spans="1:15" ht="14.25" customHeight="1">
      <c r="A5" s="13"/>
      <c r="B5" s="13"/>
      <c r="C5" s="18" t="s">
        <v>20</v>
      </c>
      <c r="D5" s="19"/>
      <c r="E5" s="20"/>
      <c r="F5" s="20"/>
      <c r="G5" s="20"/>
      <c r="H5" s="21"/>
      <c r="I5" s="21"/>
      <c r="J5" s="21"/>
      <c r="K5" s="21"/>
      <c r="L5" s="20"/>
      <c r="M5" s="20"/>
      <c r="N5" s="20"/>
      <c r="O5" s="20"/>
    </row>
    <row r="6" spans="1:15" ht="14.25" customHeight="1">
      <c r="A6" s="22"/>
      <c r="B6" s="22">
        <v>7.59</v>
      </c>
      <c r="C6" s="23" t="s">
        <v>21</v>
      </c>
      <c r="D6" s="24" t="s">
        <v>22</v>
      </c>
      <c r="E6" s="25">
        <v>0.15</v>
      </c>
      <c r="F6" s="25">
        <v>10.9</v>
      </c>
      <c r="G6" s="25">
        <v>0.21</v>
      </c>
      <c r="H6" s="26">
        <v>99.3</v>
      </c>
      <c r="I6" s="26">
        <v>2</v>
      </c>
      <c r="J6" s="26">
        <v>0</v>
      </c>
      <c r="K6" s="26">
        <v>3</v>
      </c>
      <c r="L6" s="25">
        <v>0.03</v>
      </c>
      <c r="M6" s="25">
        <v>0</v>
      </c>
      <c r="N6" s="25">
        <v>0</v>
      </c>
      <c r="O6" s="25">
        <v>0.09</v>
      </c>
    </row>
    <row r="7" spans="1:15" ht="14.25" customHeight="1">
      <c r="A7" s="22">
        <v>211</v>
      </c>
      <c r="B7" s="22">
        <v>32.54</v>
      </c>
      <c r="C7" s="27" t="s">
        <v>23</v>
      </c>
      <c r="D7" s="24" t="s">
        <v>24</v>
      </c>
      <c r="E7" s="25">
        <v>18</v>
      </c>
      <c r="F7" s="25">
        <v>20.6</v>
      </c>
      <c r="G7" s="25">
        <v>3.3</v>
      </c>
      <c r="H7" s="26">
        <v>270</v>
      </c>
      <c r="I7" s="26">
        <v>335</v>
      </c>
      <c r="J7" s="26">
        <v>31</v>
      </c>
      <c r="K7" s="26">
        <v>365</v>
      </c>
      <c r="L7" s="25">
        <v>2.5</v>
      </c>
      <c r="M7" s="25">
        <v>0.02</v>
      </c>
      <c r="N7" s="25">
        <v>0.7</v>
      </c>
      <c r="O7" s="25">
        <v>0.01</v>
      </c>
    </row>
    <row r="8" spans="1:15" ht="27" customHeight="1">
      <c r="A8" s="22">
        <v>306</v>
      </c>
      <c r="B8" s="22">
        <v>7.66</v>
      </c>
      <c r="C8" s="27" t="s">
        <v>25</v>
      </c>
      <c r="D8" s="24" t="s">
        <v>26</v>
      </c>
      <c r="E8" s="25">
        <v>0.9</v>
      </c>
      <c r="F8" s="25">
        <v>0</v>
      </c>
      <c r="G8" s="25">
        <v>2</v>
      </c>
      <c r="H8" s="26">
        <v>12</v>
      </c>
      <c r="I8" s="26">
        <v>6</v>
      </c>
      <c r="J8" s="26">
        <v>6</v>
      </c>
      <c r="K8" s="26">
        <v>19</v>
      </c>
      <c r="L8" s="25">
        <v>0.21</v>
      </c>
      <c r="M8" s="25">
        <v>0</v>
      </c>
      <c r="N8" s="25">
        <v>3</v>
      </c>
      <c r="O8" s="25">
        <v>0</v>
      </c>
    </row>
    <row r="9" spans="1:15" ht="14.25" customHeight="1">
      <c r="A9" s="22">
        <v>338</v>
      </c>
      <c r="B9" s="22">
        <v>8</v>
      </c>
      <c r="C9" s="23" t="s">
        <v>27</v>
      </c>
      <c r="D9" s="24" t="s">
        <v>24</v>
      </c>
      <c r="E9" s="25">
        <v>0.6</v>
      </c>
      <c r="F9" s="25">
        <v>0.6</v>
      </c>
      <c r="G9" s="25">
        <v>14.7</v>
      </c>
      <c r="H9" s="26">
        <v>67</v>
      </c>
      <c r="I9" s="26">
        <v>24</v>
      </c>
      <c r="J9" s="26">
        <v>14</v>
      </c>
      <c r="K9" s="26">
        <v>17</v>
      </c>
      <c r="L9" s="25">
        <v>3.3</v>
      </c>
      <c r="M9" s="25">
        <v>0.05</v>
      </c>
      <c r="N9" s="25">
        <v>15</v>
      </c>
      <c r="O9" s="25">
        <v>0</v>
      </c>
    </row>
    <row r="10" spans="1:256" ht="14.25" customHeight="1">
      <c r="A10" s="13" t="s">
        <v>28</v>
      </c>
      <c r="B10" s="13">
        <v>5.52</v>
      </c>
      <c r="C10" s="16" t="s">
        <v>29</v>
      </c>
      <c r="D10" s="19" t="s">
        <v>30</v>
      </c>
      <c r="E10" s="14">
        <v>2.3</v>
      </c>
      <c r="F10" s="14">
        <v>1.4</v>
      </c>
      <c r="G10" s="14">
        <v>22</v>
      </c>
      <c r="H10" s="15">
        <v>110</v>
      </c>
      <c r="I10" s="15">
        <v>60</v>
      </c>
      <c r="J10" s="15">
        <v>7</v>
      </c>
      <c r="K10" s="15">
        <v>45</v>
      </c>
      <c r="L10" s="14">
        <v>0.1</v>
      </c>
      <c r="M10" s="14">
        <v>0.02</v>
      </c>
      <c r="N10" s="14">
        <v>0.65</v>
      </c>
      <c r="O10" s="14">
        <v>0.01</v>
      </c>
      <c r="IU10" s="28"/>
      <c r="IV10" s="28"/>
    </row>
    <row r="11" spans="1:15" ht="14.25" customHeight="1">
      <c r="A11" s="13"/>
      <c r="B11" s="13">
        <v>2.1</v>
      </c>
      <c r="C11" s="29" t="s">
        <v>31</v>
      </c>
      <c r="D11" s="19" t="s">
        <v>32</v>
      </c>
      <c r="E11" s="14">
        <v>2</v>
      </c>
      <c r="F11" s="14">
        <v>0.5</v>
      </c>
      <c r="G11" s="14">
        <v>14.3</v>
      </c>
      <c r="H11" s="15">
        <v>70</v>
      </c>
      <c r="I11" s="15">
        <v>10</v>
      </c>
      <c r="J11" s="15">
        <v>0</v>
      </c>
      <c r="K11" s="15">
        <v>0</v>
      </c>
      <c r="L11" s="14">
        <v>0.5</v>
      </c>
      <c r="M11" s="14">
        <v>0.08</v>
      </c>
      <c r="N11" s="14">
        <v>0</v>
      </c>
      <c r="O11" s="14">
        <v>0</v>
      </c>
    </row>
    <row r="12" spans="1:15" ht="14.25" customHeight="1">
      <c r="A12" s="13"/>
      <c r="B12" s="30">
        <f>SUM(B6:B11)</f>
        <v>63.41</v>
      </c>
      <c r="C12" s="31" t="s">
        <v>33</v>
      </c>
      <c r="D12" s="32"/>
      <c r="E12" s="33">
        <f>SUM(E6:E11)</f>
        <v>23.95</v>
      </c>
      <c r="F12" s="33">
        <f>SUM(F6:F11)</f>
        <v>34</v>
      </c>
      <c r="G12" s="33">
        <f>SUM(G6:G11)</f>
        <v>56.51</v>
      </c>
      <c r="H12" s="34">
        <f>SUM(H6:H11)</f>
        <v>628.3</v>
      </c>
      <c r="I12" s="34">
        <f>SUM(I6:I11)</f>
        <v>437</v>
      </c>
      <c r="J12" s="34">
        <f>SUM(J6:J11)</f>
        <v>58</v>
      </c>
      <c r="K12" s="34">
        <f>SUM(K6:K11)</f>
        <v>449</v>
      </c>
      <c r="L12" s="33">
        <f>SUM(L6:L11)</f>
        <v>6.64</v>
      </c>
      <c r="M12" s="33">
        <f>SUM(M6:M11)</f>
        <v>0.17</v>
      </c>
      <c r="N12" s="33">
        <f>SUM(N6:N11)</f>
        <v>19.349999999999998</v>
      </c>
      <c r="O12" s="33">
        <f>SUM(O6:O11)</f>
        <v>0.11</v>
      </c>
    </row>
    <row r="13" spans="1:15" ht="14.25" customHeight="1">
      <c r="A13" s="13"/>
      <c r="B13" s="13"/>
      <c r="C13" s="18" t="s">
        <v>34</v>
      </c>
      <c r="D13" s="19"/>
      <c r="E13" s="14"/>
      <c r="F13" s="14"/>
      <c r="G13" s="14"/>
      <c r="H13" s="15"/>
      <c r="I13" s="15"/>
      <c r="J13" s="15"/>
      <c r="K13" s="15"/>
      <c r="L13" s="14"/>
      <c r="M13" s="14"/>
      <c r="N13" s="14"/>
      <c r="O13" s="14"/>
    </row>
    <row r="14" spans="1:255" s="35" customFormat="1" ht="26.25" customHeight="1">
      <c r="A14" s="22">
        <v>112</v>
      </c>
      <c r="B14" s="22">
        <v>13.87</v>
      </c>
      <c r="C14" s="27" t="s">
        <v>35</v>
      </c>
      <c r="D14" s="24" t="s">
        <v>36</v>
      </c>
      <c r="E14" s="14">
        <v>4.8</v>
      </c>
      <c r="F14" s="14">
        <v>4</v>
      </c>
      <c r="G14" s="14">
        <v>14</v>
      </c>
      <c r="H14" s="15">
        <v>111</v>
      </c>
      <c r="I14" s="15">
        <v>9</v>
      </c>
      <c r="J14" s="15">
        <v>18</v>
      </c>
      <c r="K14" s="15">
        <v>73</v>
      </c>
      <c r="L14" s="14">
        <v>1</v>
      </c>
      <c r="M14" s="14">
        <v>0.09</v>
      </c>
      <c r="N14" s="14">
        <v>5.2</v>
      </c>
      <c r="O14" s="14">
        <v>0</v>
      </c>
      <c r="IU14" s="36"/>
    </row>
    <row r="15" spans="1:255" s="35" customFormat="1" ht="12.75" customHeight="1">
      <c r="A15" s="22">
        <v>260</v>
      </c>
      <c r="B15" s="22">
        <v>40.61</v>
      </c>
      <c r="C15" s="27" t="s">
        <v>37</v>
      </c>
      <c r="D15" s="24" t="s">
        <v>38</v>
      </c>
      <c r="E15" s="25">
        <v>10.7</v>
      </c>
      <c r="F15" s="25">
        <v>10.5</v>
      </c>
      <c r="G15" s="25">
        <v>3.2</v>
      </c>
      <c r="H15" s="26">
        <v>150</v>
      </c>
      <c r="I15" s="26">
        <v>15.7</v>
      </c>
      <c r="J15" s="26">
        <v>17.9</v>
      </c>
      <c r="K15" s="26">
        <v>132.7</v>
      </c>
      <c r="L15" s="25">
        <v>1.2</v>
      </c>
      <c r="M15" s="25">
        <v>0.06</v>
      </c>
      <c r="N15" s="25">
        <v>0.5</v>
      </c>
      <c r="O15" s="25">
        <v>0.01</v>
      </c>
      <c r="IU15" s="36"/>
    </row>
    <row r="16" spans="1:255" s="35" customFormat="1" ht="14.25" customHeight="1">
      <c r="A16" s="22">
        <v>302</v>
      </c>
      <c r="B16" s="22">
        <v>7.1</v>
      </c>
      <c r="C16" s="23" t="s">
        <v>39</v>
      </c>
      <c r="D16" s="24" t="s">
        <v>24</v>
      </c>
      <c r="E16" s="25">
        <v>8.5</v>
      </c>
      <c r="F16" s="25">
        <v>7.3</v>
      </c>
      <c r="G16" s="25">
        <v>36.6</v>
      </c>
      <c r="H16" s="26">
        <v>246</v>
      </c>
      <c r="I16" s="26">
        <v>15</v>
      </c>
      <c r="J16" s="26">
        <v>133</v>
      </c>
      <c r="K16" s="26">
        <v>201</v>
      </c>
      <c r="L16" s="25">
        <v>4.48</v>
      </c>
      <c r="M16" s="25">
        <v>0.21</v>
      </c>
      <c r="N16" s="25">
        <v>0</v>
      </c>
      <c r="O16" s="25">
        <v>0</v>
      </c>
      <c r="IU16" s="36"/>
    </row>
    <row r="17" spans="1:255" s="1" customFormat="1" ht="14.25" customHeight="1">
      <c r="A17" s="13">
        <v>71</v>
      </c>
      <c r="B17" s="13">
        <v>7.08</v>
      </c>
      <c r="C17" s="16" t="s">
        <v>40</v>
      </c>
      <c r="D17" s="19" t="s">
        <v>41</v>
      </c>
      <c r="E17" s="14">
        <v>0.8</v>
      </c>
      <c r="F17" s="14">
        <v>0.14</v>
      </c>
      <c r="G17" s="14">
        <v>2.7</v>
      </c>
      <c r="H17" s="15">
        <v>15</v>
      </c>
      <c r="I17" s="15">
        <v>10</v>
      </c>
      <c r="J17" s="15">
        <v>14</v>
      </c>
      <c r="K17" s="15">
        <v>18</v>
      </c>
      <c r="L17" s="14">
        <v>0.63</v>
      </c>
      <c r="M17" s="14">
        <v>0.04</v>
      </c>
      <c r="N17" s="14">
        <v>17.5</v>
      </c>
      <c r="O17" s="14">
        <v>0</v>
      </c>
      <c r="IU17" s="28"/>
    </row>
    <row r="18" spans="1:255" s="35" customFormat="1" ht="14.25" customHeight="1">
      <c r="A18" s="13">
        <v>348</v>
      </c>
      <c r="B18" s="22">
        <v>4.45</v>
      </c>
      <c r="C18" s="37" t="s">
        <v>42</v>
      </c>
      <c r="D18" s="19" t="s">
        <v>30</v>
      </c>
      <c r="E18" s="14">
        <v>1</v>
      </c>
      <c r="F18" s="14">
        <v>0</v>
      </c>
      <c r="G18" s="14">
        <v>13.2</v>
      </c>
      <c r="H18" s="15">
        <v>86</v>
      </c>
      <c r="I18" s="15">
        <v>33</v>
      </c>
      <c r="J18" s="15">
        <v>21</v>
      </c>
      <c r="K18" s="15">
        <v>29</v>
      </c>
      <c r="L18" s="14">
        <v>0.69</v>
      </c>
      <c r="M18" s="14">
        <v>0.02</v>
      </c>
      <c r="N18" s="14">
        <v>0.89</v>
      </c>
      <c r="O18" s="14">
        <v>0</v>
      </c>
      <c r="IU18" s="36"/>
    </row>
    <row r="19" spans="1:15" ht="26.25" customHeight="1">
      <c r="A19" s="13"/>
      <c r="B19" s="22">
        <v>3.29</v>
      </c>
      <c r="C19" s="29" t="s">
        <v>43</v>
      </c>
      <c r="D19" s="19" t="s">
        <v>44</v>
      </c>
      <c r="E19" s="14">
        <v>3.8</v>
      </c>
      <c r="F19" s="14">
        <v>0.8</v>
      </c>
      <c r="G19" s="14">
        <v>25.1</v>
      </c>
      <c r="H19" s="15">
        <v>123</v>
      </c>
      <c r="I19" s="15">
        <v>28</v>
      </c>
      <c r="J19" s="15">
        <v>0</v>
      </c>
      <c r="K19" s="15">
        <v>0</v>
      </c>
      <c r="L19" s="14">
        <v>1.48</v>
      </c>
      <c r="M19" s="14">
        <v>0.17</v>
      </c>
      <c r="N19" s="14">
        <v>0</v>
      </c>
      <c r="O19" s="14">
        <v>0</v>
      </c>
    </row>
    <row r="20" spans="1:15" ht="14.25" customHeight="1">
      <c r="A20" s="13"/>
      <c r="B20" s="30">
        <f>SUM(B14:B19)</f>
        <v>76.4</v>
      </c>
      <c r="C20" s="31" t="s">
        <v>33</v>
      </c>
      <c r="D20" s="32"/>
      <c r="E20" s="33">
        <f>SUM(E14:E19)</f>
        <v>29.6</v>
      </c>
      <c r="F20" s="33">
        <f>SUM(F14:F19)</f>
        <v>22.740000000000002</v>
      </c>
      <c r="G20" s="33">
        <f>SUM(G14:G19)</f>
        <v>94.80000000000001</v>
      </c>
      <c r="H20" s="34">
        <f>SUM(H14:H19)</f>
        <v>731</v>
      </c>
      <c r="I20" s="34">
        <f>SUM(I14:I19)</f>
        <v>110.7</v>
      </c>
      <c r="J20" s="34">
        <f>SUM(J14:J19)</f>
        <v>203.9</v>
      </c>
      <c r="K20" s="34">
        <f>SUM(K14:K19)</f>
        <v>453.7</v>
      </c>
      <c r="L20" s="33">
        <f>SUM(L14:L19)</f>
        <v>9.48</v>
      </c>
      <c r="M20" s="33">
        <f>SUM(M14:M19)</f>
        <v>0.59</v>
      </c>
      <c r="N20" s="33">
        <f>SUM(N14:N19)</f>
        <v>24.09</v>
      </c>
      <c r="O20" s="33">
        <f>SUM(O14:O19)</f>
        <v>0.01</v>
      </c>
    </row>
    <row r="21" spans="1:15" ht="14.25" customHeight="1">
      <c r="A21" s="13"/>
      <c r="B21" s="13"/>
      <c r="C21" s="18" t="s">
        <v>45</v>
      </c>
      <c r="D21" s="19"/>
      <c r="E21" s="14"/>
      <c r="F21" s="14"/>
      <c r="G21" s="14"/>
      <c r="H21" s="15"/>
      <c r="I21" s="15"/>
      <c r="J21" s="15"/>
      <c r="K21" s="15"/>
      <c r="L21" s="14"/>
      <c r="M21" s="14"/>
      <c r="N21" s="14"/>
      <c r="O21" s="14"/>
    </row>
    <row r="22" spans="1:15" ht="14.25" customHeight="1">
      <c r="A22" s="13"/>
      <c r="B22" s="22">
        <v>21.26</v>
      </c>
      <c r="C22" s="29" t="s">
        <v>46</v>
      </c>
      <c r="D22" s="19" t="s">
        <v>30</v>
      </c>
      <c r="E22" s="14">
        <v>6</v>
      </c>
      <c r="F22" s="14">
        <v>6.4</v>
      </c>
      <c r="G22" s="14">
        <v>9.4</v>
      </c>
      <c r="H22" s="15">
        <v>120</v>
      </c>
      <c r="I22" s="15">
        <v>240</v>
      </c>
      <c r="J22" s="15">
        <v>28</v>
      </c>
      <c r="K22" s="15">
        <v>180</v>
      </c>
      <c r="L22" s="14">
        <v>0.2</v>
      </c>
      <c r="M22" s="14">
        <v>0.30000000000000004</v>
      </c>
      <c r="N22" s="14">
        <v>17</v>
      </c>
      <c r="O22" s="14">
        <v>0.18</v>
      </c>
    </row>
    <row r="23" spans="1:15" ht="14.25" customHeight="1">
      <c r="A23" s="13" t="s">
        <v>47</v>
      </c>
      <c r="B23" s="38">
        <v>5.25</v>
      </c>
      <c r="C23" s="39" t="s">
        <v>48</v>
      </c>
      <c r="D23" s="19" t="s">
        <v>49</v>
      </c>
      <c r="E23" s="14">
        <v>4.1</v>
      </c>
      <c r="F23" s="14">
        <v>4.4</v>
      </c>
      <c r="G23" s="14">
        <v>21.8</v>
      </c>
      <c r="H23" s="15">
        <v>143</v>
      </c>
      <c r="I23" s="15">
        <v>17</v>
      </c>
      <c r="J23" s="15">
        <v>6</v>
      </c>
      <c r="K23" s="15">
        <v>36</v>
      </c>
      <c r="L23" s="14">
        <v>0.4</v>
      </c>
      <c r="M23" s="14">
        <v>0.04</v>
      </c>
      <c r="N23" s="14">
        <v>0.01</v>
      </c>
      <c r="O23" s="14">
        <v>0.01</v>
      </c>
    </row>
    <row r="24" spans="1:15" ht="14.25" customHeight="1">
      <c r="A24" s="13"/>
      <c r="B24" s="30">
        <f>SUM(B22:B23)</f>
        <v>26.51</v>
      </c>
      <c r="C24" s="31" t="s">
        <v>33</v>
      </c>
      <c r="D24" s="32"/>
      <c r="E24" s="33">
        <f>SUM(E22:E23)</f>
        <v>10.1</v>
      </c>
      <c r="F24" s="33">
        <f>SUM(F22:F23)</f>
        <v>10.8</v>
      </c>
      <c r="G24" s="33">
        <f>SUM(G22:G23)</f>
        <v>31.200000000000003</v>
      </c>
      <c r="H24" s="34">
        <f>SUM(H22:H23)</f>
        <v>263</v>
      </c>
      <c r="I24" s="34">
        <f>SUM(I22:I23)</f>
        <v>257</v>
      </c>
      <c r="J24" s="34">
        <f>SUM(J22:J23)</f>
        <v>34</v>
      </c>
      <c r="K24" s="34">
        <f>SUM(K22:K23)</f>
        <v>216</v>
      </c>
      <c r="L24" s="33">
        <f>SUM(L22:L23)</f>
        <v>0.6000000000000001</v>
      </c>
      <c r="M24" s="33">
        <f>SUM(M22:M23)</f>
        <v>0.34</v>
      </c>
      <c r="N24" s="33">
        <f>SUM(N22:N23)</f>
        <v>17.01</v>
      </c>
      <c r="O24" s="33">
        <f>SUM(O22:O23)</f>
        <v>0.19</v>
      </c>
    </row>
    <row r="25" spans="1:15" ht="14.25" customHeight="1">
      <c r="A25" s="13"/>
      <c r="B25" s="13"/>
      <c r="C25" s="40" t="s">
        <v>50</v>
      </c>
      <c r="D25" s="32"/>
      <c r="E25" s="41">
        <f>E12+E20+E24</f>
        <v>63.65</v>
      </c>
      <c r="F25" s="41">
        <f>F12+F20+F24</f>
        <v>67.54</v>
      </c>
      <c r="G25" s="41">
        <f>G12+G20+G24</f>
        <v>182.51</v>
      </c>
      <c r="H25" s="42">
        <f>H12+H20+H24</f>
        <v>1622.3</v>
      </c>
      <c r="I25" s="42">
        <f>I12+I20+I24</f>
        <v>804.7</v>
      </c>
      <c r="J25" s="42">
        <f>J12+J20+J24</f>
        <v>295.9</v>
      </c>
      <c r="K25" s="42">
        <f>K12+K20+K24</f>
        <v>1118.7</v>
      </c>
      <c r="L25" s="41">
        <f>L12+L20+L24</f>
        <v>16.720000000000002</v>
      </c>
      <c r="M25" s="41">
        <f>M12+M20+M24</f>
        <v>1.1</v>
      </c>
      <c r="N25" s="41">
        <f>N12+N20+N24</f>
        <v>60.45</v>
      </c>
      <c r="O25" s="41">
        <f>O12+O20+O24</f>
        <v>0.31</v>
      </c>
    </row>
    <row r="26" spans="1:15" ht="14.25" customHeight="1">
      <c r="A26" s="13"/>
      <c r="B26" s="13"/>
      <c r="C26" s="17" t="s">
        <v>51</v>
      </c>
      <c r="D26" s="19"/>
      <c r="E26" s="14"/>
      <c r="F26" s="14"/>
      <c r="G26" s="14"/>
      <c r="H26" s="15"/>
      <c r="I26" s="15"/>
      <c r="J26" s="15"/>
      <c r="K26" s="15"/>
      <c r="L26" s="14"/>
      <c r="M26" s="14"/>
      <c r="N26" s="14"/>
      <c r="O26" s="14"/>
    </row>
    <row r="27" spans="1:15" ht="14.25" customHeight="1">
      <c r="A27" s="13"/>
      <c r="B27" s="13"/>
      <c r="C27" s="18" t="s">
        <v>20</v>
      </c>
      <c r="D27" s="19"/>
      <c r="E27" s="14"/>
      <c r="F27" s="14"/>
      <c r="G27" s="14"/>
      <c r="H27" s="15"/>
      <c r="I27" s="15"/>
      <c r="J27" s="15"/>
      <c r="K27" s="15"/>
      <c r="L27" s="14"/>
      <c r="M27" s="14"/>
      <c r="N27" s="14"/>
      <c r="O27" s="14"/>
    </row>
    <row r="28" spans="1:15" ht="14.25" customHeight="1">
      <c r="A28" s="13">
        <v>14</v>
      </c>
      <c r="B28" s="22">
        <v>4.49</v>
      </c>
      <c r="C28" s="29" t="s">
        <v>52</v>
      </c>
      <c r="D28" s="24" t="s">
        <v>53</v>
      </c>
      <c r="E28" s="14">
        <v>0.1</v>
      </c>
      <c r="F28" s="14">
        <v>6.2</v>
      </c>
      <c r="G28" s="14">
        <v>2.2</v>
      </c>
      <c r="H28" s="15">
        <v>65</v>
      </c>
      <c r="I28" s="15">
        <v>0</v>
      </c>
      <c r="J28" s="15">
        <v>0</v>
      </c>
      <c r="K28" s="15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6.5" customHeight="1">
      <c r="A29" s="22">
        <v>223</v>
      </c>
      <c r="B29" s="22">
        <v>38.84</v>
      </c>
      <c r="C29" s="27" t="s">
        <v>54</v>
      </c>
      <c r="D29" s="24" t="s">
        <v>55</v>
      </c>
      <c r="E29" s="25">
        <v>25.4</v>
      </c>
      <c r="F29" s="25">
        <v>19.7</v>
      </c>
      <c r="G29" s="25">
        <v>35.8</v>
      </c>
      <c r="H29" s="26">
        <v>422</v>
      </c>
      <c r="I29" s="26">
        <v>292</v>
      </c>
      <c r="J29" s="26">
        <v>41</v>
      </c>
      <c r="K29" s="26">
        <v>363</v>
      </c>
      <c r="L29" s="25">
        <v>1.02</v>
      </c>
      <c r="M29" s="25">
        <v>0.09</v>
      </c>
      <c r="N29" s="25">
        <v>0.49</v>
      </c>
      <c r="O29" s="25">
        <v>0.069</v>
      </c>
    </row>
    <row r="30" spans="1:15" ht="14.25" customHeight="1">
      <c r="A30" s="22">
        <v>338</v>
      </c>
      <c r="B30" s="22">
        <v>8</v>
      </c>
      <c r="C30" s="23" t="s">
        <v>27</v>
      </c>
      <c r="D30" s="24" t="s">
        <v>24</v>
      </c>
      <c r="E30" s="25">
        <v>0.6</v>
      </c>
      <c r="F30" s="25">
        <v>0.6</v>
      </c>
      <c r="G30" s="25">
        <v>14.7</v>
      </c>
      <c r="H30" s="26">
        <v>67</v>
      </c>
      <c r="I30" s="26">
        <v>24</v>
      </c>
      <c r="J30" s="26">
        <v>14</v>
      </c>
      <c r="K30" s="26">
        <v>17</v>
      </c>
      <c r="L30" s="25">
        <v>3.3</v>
      </c>
      <c r="M30" s="25">
        <v>0.05</v>
      </c>
      <c r="N30" s="25">
        <v>15</v>
      </c>
      <c r="O30" s="25">
        <v>0</v>
      </c>
    </row>
    <row r="31" spans="1:256" ht="12.75" customHeight="1">
      <c r="A31" s="13">
        <v>382</v>
      </c>
      <c r="B31" s="13">
        <v>10.43</v>
      </c>
      <c r="C31" s="29" t="s">
        <v>56</v>
      </c>
      <c r="D31" s="19" t="s">
        <v>30</v>
      </c>
      <c r="E31" s="14">
        <v>3.9</v>
      </c>
      <c r="F31" s="14">
        <v>3.1</v>
      </c>
      <c r="G31"/>
      <c r="H31" s="15">
        <v>128</v>
      </c>
      <c r="I31" s="15">
        <v>126</v>
      </c>
      <c r="J31" s="15">
        <v>31</v>
      </c>
      <c r="K31" s="15">
        <v>116</v>
      </c>
      <c r="L31" s="14">
        <v>1.03</v>
      </c>
      <c r="M31" s="14">
        <v>0.04</v>
      </c>
      <c r="N31" s="14">
        <v>1.3</v>
      </c>
      <c r="O31" s="14">
        <v>0.02</v>
      </c>
      <c r="IU31" s="28"/>
      <c r="IV31" s="28"/>
    </row>
    <row r="32" spans="1:15" ht="14.25" customHeight="1">
      <c r="A32" s="13"/>
      <c r="B32" s="13">
        <v>2.1</v>
      </c>
      <c r="C32" s="29" t="s">
        <v>31</v>
      </c>
      <c r="D32" s="19" t="s">
        <v>32</v>
      </c>
      <c r="E32" s="14">
        <v>2</v>
      </c>
      <c r="F32" s="14">
        <v>0.5</v>
      </c>
      <c r="G32" s="14">
        <v>14.3</v>
      </c>
      <c r="H32" s="15">
        <v>70</v>
      </c>
      <c r="I32" s="15">
        <v>10</v>
      </c>
      <c r="J32" s="15">
        <v>0</v>
      </c>
      <c r="K32" s="15">
        <v>0</v>
      </c>
      <c r="L32" s="14">
        <v>0.5</v>
      </c>
      <c r="M32" s="14">
        <v>0.08</v>
      </c>
      <c r="N32" s="14">
        <v>0</v>
      </c>
      <c r="O32" s="14">
        <v>0</v>
      </c>
    </row>
    <row r="33" spans="1:15" ht="14.25" customHeight="1">
      <c r="A33" s="13"/>
      <c r="B33" s="43">
        <f>SUM(B28:B32)</f>
        <v>63.86000000000001</v>
      </c>
      <c r="C33" s="31" t="s">
        <v>33</v>
      </c>
      <c r="D33" s="32"/>
      <c r="E33" s="33">
        <f>SUM(E28:E32)</f>
        <v>32</v>
      </c>
      <c r="F33" s="33">
        <f>SUM(F28:F32)</f>
        <v>30.1</v>
      </c>
      <c r="G33" s="33">
        <f>SUM(G28:G32)</f>
        <v>67</v>
      </c>
      <c r="H33" s="34">
        <f>SUM(H28:H32)</f>
        <v>752</v>
      </c>
      <c r="I33" s="34">
        <f>SUM(I28:I32)</f>
        <v>452</v>
      </c>
      <c r="J33" s="34">
        <f>SUM(J28:J32)</f>
        <v>86</v>
      </c>
      <c r="K33" s="34">
        <f>SUM(K28:K32)</f>
        <v>496</v>
      </c>
      <c r="L33" s="33">
        <f>SUM(L28:L32)</f>
        <v>5.85</v>
      </c>
      <c r="M33" s="33">
        <f>SUM(M28:M32)</f>
        <v>0.26</v>
      </c>
      <c r="N33" s="33">
        <f>SUM(N28:N32)</f>
        <v>16.79</v>
      </c>
      <c r="O33" s="33">
        <f>SUM(O28:O32)</f>
        <v>0.08900000000000001</v>
      </c>
    </row>
    <row r="34" spans="1:15" ht="14.25" customHeight="1">
      <c r="A34" s="13"/>
      <c r="B34" s="13"/>
      <c r="C34" s="18" t="s">
        <v>34</v>
      </c>
      <c r="D34" s="19"/>
      <c r="E34" s="14"/>
      <c r="F34" s="14"/>
      <c r="G34" s="14"/>
      <c r="H34" s="15"/>
      <c r="I34" s="15"/>
      <c r="J34" s="15"/>
      <c r="K34" s="15"/>
      <c r="L34" s="14"/>
      <c r="M34" s="14"/>
      <c r="N34" s="14"/>
      <c r="O34" s="14"/>
    </row>
    <row r="35" spans="1:255" s="35" customFormat="1" ht="27" customHeight="1">
      <c r="A35" s="22" t="s">
        <v>57</v>
      </c>
      <c r="B35" s="22">
        <v>23.42</v>
      </c>
      <c r="C35" s="44" t="s">
        <v>58</v>
      </c>
      <c r="D35" s="24" t="s">
        <v>59</v>
      </c>
      <c r="E35" s="25">
        <v>7.5</v>
      </c>
      <c r="F35" s="25">
        <v>5.3</v>
      </c>
      <c r="G35" s="25">
        <v>8.6</v>
      </c>
      <c r="H35" s="26">
        <v>112</v>
      </c>
      <c r="I35" s="26">
        <v>35</v>
      </c>
      <c r="J35" s="26">
        <v>36</v>
      </c>
      <c r="K35" s="26">
        <v>78</v>
      </c>
      <c r="L35" s="25">
        <v>1.6</v>
      </c>
      <c r="M35" s="25">
        <v>0.07</v>
      </c>
      <c r="N35" s="25">
        <v>11.3</v>
      </c>
      <c r="O35" s="25">
        <v>0.02</v>
      </c>
      <c r="IU35" s="36"/>
    </row>
    <row r="36" spans="1:255" s="35" customFormat="1" ht="16.5" customHeight="1">
      <c r="A36" s="22" t="s">
        <v>60</v>
      </c>
      <c r="B36" s="22">
        <v>25.06</v>
      </c>
      <c r="C36" s="23" t="s">
        <v>61</v>
      </c>
      <c r="D36" s="24" t="s">
        <v>62</v>
      </c>
      <c r="E36" s="25">
        <v>11.3</v>
      </c>
      <c r="F36" s="25">
        <v>11.8</v>
      </c>
      <c r="G36" s="25">
        <v>12.9</v>
      </c>
      <c r="H36" s="26">
        <v>202</v>
      </c>
      <c r="I36" s="26">
        <v>17</v>
      </c>
      <c r="J36" s="26">
        <v>15</v>
      </c>
      <c r="K36" s="26">
        <v>77</v>
      </c>
      <c r="L36" s="25">
        <v>0.8</v>
      </c>
      <c r="M36" s="25">
        <v>0.13</v>
      </c>
      <c r="N36" s="25">
        <v>0.95</v>
      </c>
      <c r="O36" s="25">
        <v>0.03</v>
      </c>
      <c r="IU36" s="36"/>
    </row>
    <row r="37" spans="1:255" s="35" customFormat="1" ht="14.25" customHeight="1">
      <c r="A37" s="22">
        <v>312</v>
      </c>
      <c r="B37" s="22">
        <v>10.06</v>
      </c>
      <c r="C37" s="45" t="s">
        <v>63</v>
      </c>
      <c r="D37" s="24" t="s">
        <v>24</v>
      </c>
      <c r="E37" s="25">
        <v>3.1</v>
      </c>
      <c r="F37" s="25">
        <v>5.2</v>
      </c>
      <c r="G37" s="25">
        <v>12.1</v>
      </c>
      <c r="H37" s="26">
        <v>108</v>
      </c>
      <c r="I37" s="26">
        <v>38</v>
      </c>
      <c r="J37" s="26">
        <v>28</v>
      </c>
      <c r="K37" s="26">
        <v>82</v>
      </c>
      <c r="L37" s="25">
        <v>0.99</v>
      </c>
      <c r="M37" s="25">
        <v>0.13</v>
      </c>
      <c r="N37" s="25">
        <v>5.12</v>
      </c>
      <c r="O37" s="25">
        <v>0.05</v>
      </c>
      <c r="IU37" s="36"/>
    </row>
    <row r="38" spans="1:255" s="1" customFormat="1" ht="14.25" customHeight="1">
      <c r="A38" s="13">
        <v>71</v>
      </c>
      <c r="B38" s="13">
        <v>5.06</v>
      </c>
      <c r="C38" s="16" t="s">
        <v>40</v>
      </c>
      <c r="D38" s="19" t="s">
        <v>49</v>
      </c>
      <c r="E38" s="14">
        <v>0.6</v>
      </c>
      <c r="F38" s="14">
        <v>0.1</v>
      </c>
      <c r="G38" s="14">
        <v>1.9</v>
      </c>
      <c r="H38" s="15">
        <v>11</v>
      </c>
      <c r="I38" s="15">
        <v>7</v>
      </c>
      <c r="J38" s="15">
        <v>10</v>
      </c>
      <c r="K38" s="15">
        <v>13</v>
      </c>
      <c r="L38" s="14">
        <v>0.5</v>
      </c>
      <c r="M38" s="14">
        <v>0.03</v>
      </c>
      <c r="N38" s="14">
        <v>12.5</v>
      </c>
      <c r="O38" s="14">
        <v>0</v>
      </c>
      <c r="IU38" s="28"/>
    </row>
    <row r="39" spans="1:255" s="1" customFormat="1" ht="14.25" customHeight="1">
      <c r="A39" s="13">
        <v>389</v>
      </c>
      <c r="B39" s="13">
        <v>9.6</v>
      </c>
      <c r="C39" s="16" t="s">
        <v>64</v>
      </c>
      <c r="D39" s="19" t="s">
        <v>30</v>
      </c>
      <c r="E39" s="14">
        <v>0</v>
      </c>
      <c r="F39" s="14">
        <v>0</v>
      </c>
      <c r="G39" s="14">
        <v>22.4</v>
      </c>
      <c r="H39" s="15">
        <v>90</v>
      </c>
      <c r="I39" s="15">
        <v>0</v>
      </c>
      <c r="J39" s="15">
        <v>0</v>
      </c>
      <c r="K39" s="15">
        <v>0</v>
      </c>
      <c r="L39" s="14">
        <v>0</v>
      </c>
      <c r="M39" s="14">
        <v>0</v>
      </c>
      <c r="N39" s="14">
        <v>0</v>
      </c>
      <c r="O39" s="14">
        <v>0</v>
      </c>
      <c r="IU39" s="28"/>
    </row>
    <row r="40" spans="1:15" ht="26.25" customHeight="1">
      <c r="A40" s="13"/>
      <c r="B40" s="22">
        <v>3.29</v>
      </c>
      <c r="C40" s="29" t="s">
        <v>43</v>
      </c>
      <c r="D40" s="19" t="s">
        <v>44</v>
      </c>
      <c r="E40" s="14">
        <v>3.8</v>
      </c>
      <c r="F40" s="14">
        <v>0.8</v>
      </c>
      <c r="G40" s="14">
        <v>25.1</v>
      </c>
      <c r="H40" s="15">
        <v>123</v>
      </c>
      <c r="I40" s="15">
        <v>28</v>
      </c>
      <c r="J40" s="15">
        <v>0</v>
      </c>
      <c r="K40" s="15">
        <v>0</v>
      </c>
      <c r="L40" s="14">
        <v>1.48</v>
      </c>
      <c r="M40" s="14">
        <v>0.17</v>
      </c>
      <c r="N40" s="14">
        <v>0</v>
      </c>
      <c r="O40" s="14">
        <v>0</v>
      </c>
    </row>
    <row r="41" spans="1:15" ht="14.25" customHeight="1">
      <c r="A41" s="13"/>
      <c r="B41" s="30">
        <f>SUM(B35:B40)</f>
        <v>76.49000000000001</v>
      </c>
      <c r="C41" s="31" t="s">
        <v>33</v>
      </c>
      <c r="D41" s="32"/>
      <c r="E41" s="33">
        <f>SUM(E35:E40)</f>
        <v>26.3</v>
      </c>
      <c r="F41" s="33">
        <f>SUM(F35:F40)</f>
        <v>23.200000000000003</v>
      </c>
      <c r="G41" s="33">
        <f>SUM(G35:G40)</f>
        <v>83</v>
      </c>
      <c r="H41" s="34">
        <f>SUM(H35:H40)</f>
        <v>646</v>
      </c>
      <c r="I41" s="34">
        <f>SUM(I35:I40)</f>
        <v>125</v>
      </c>
      <c r="J41" s="34">
        <f>SUM(J35:J40)</f>
        <v>89</v>
      </c>
      <c r="K41" s="34">
        <f>SUM(K35:K40)</f>
        <v>250</v>
      </c>
      <c r="L41" s="33">
        <f>SUM(L35:L40)</f>
        <v>5.37</v>
      </c>
      <c r="M41" s="33">
        <f>SUM(M35:M40)</f>
        <v>0.53</v>
      </c>
      <c r="N41" s="33">
        <f>SUM(N35:N40)</f>
        <v>29.87</v>
      </c>
      <c r="O41" s="33">
        <f>SUM(O35:O40)</f>
        <v>0.1</v>
      </c>
    </row>
    <row r="42" spans="1:15" ht="14.25" customHeight="1">
      <c r="A42" s="13"/>
      <c r="B42" s="13"/>
      <c r="C42" s="18" t="s">
        <v>45</v>
      </c>
      <c r="D42" s="19"/>
      <c r="E42" s="14"/>
      <c r="F42" s="14"/>
      <c r="G42" s="14"/>
      <c r="H42" s="15"/>
      <c r="I42" s="15"/>
      <c r="J42" s="15"/>
      <c r="K42" s="15"/>
      <c r="L42" s="14"/>
      <c r="M42" s="14"/>
      <c r="N42" s="14"/>
      <c r="O42" s="14"/>
    </row>
    <row r="43" spans="1:15" ht="14.25" customHeight="1">
      <c r="A43" s="22">
        <v>386</v>
      </c>
      <c r="B43" s="22">
        <v>22.61</v>
      </c>
      <c r="C43" s="23" t="s">
        <v>65</v>
      </c>
      <c r="D43" s="24" t="s">
        <v>30</v>
      </c>
      <c r="E43" s="25">
        <v>3</v>
      </c>
      <c r="F43" s="25">
        <v>2.8</v>
      </c>
      <c r="G43" s="25">
        <v>9.5</v>
      </c>
      <c r="H43" s="26">
        <v>75</v>
      </c>
      <c r="I43" s="26">
        <v>238</v>
      </c>
      <c r="J43" s="26">
        <v>28</v>
      </c>
      <c r="K43" s="26">
        <v>182</v>
      </c>
      <c r="L43" s="25">
        <v>0.2</v>
      </c>
      <c r="M43" s="25">
        <v>0.06</v>
      </c>
      <c r="N43" s="25">
        <v>1.2</v>
      </c>
      <c r="O43" s="25">
        <v>0.04</v>
      </c>
    </row>
    <row r="44" spans="1:15" ht="14.25" customHeight="1">
      <c r="A44" s="22">
        <v>421</v>
      </c>
      <c r="B44" s="22">
        <v>3.26</v>
      </c>
      <c r="C44" s="45" t="s">
        <v>66</v>
      </c>
      <c r="D44" s="24" t="s">
        <v>67</v>
      </c>
      <c r="E44" s="25">
        <v>4.9</v>
      </c>
      <c r="F44" s="25">
        <v>3</v>
      </c>
      <c r="G44" s="25">
        <v>35.9</v>
      </c>
      <c r="H44" s="26">
        <v>191</v>
      </c>
      <c r="I44" s="26">
        <v>10</v>
      </c>
      <c r="J44" s="26">
        <v>8</v>
      </c>
      <c r="K44" s="26">
        <v>45</v>
      </c>
      <c r="L44" s="25">
        <v>0.6000000000000001</v>
      </c>
      <c r="M44" s="25">
        <v>0.01</v>
      </c>
      <c r="N44" s="25">
        <v>0</v>
      </c>
      <c r="O44" s="25">
        <v>0.01</v>
      </c>
    </row>
    <row r="45" spans="1:15" ht="14.25" customHeight="1">
      <c r="A45" s="13"/>
      <c r="B45" s="43">
        <f>SUM(B43:B44)</f>
        <v>25.869999999999997</v>
      </c>
      <c r="C45" s="31" t="s">
        <v>33</v>
      </c>
      <c r="D45" s="32"/>
      <c r="E45" s="33">
        <f>SUM(E43:E44)</f>
        <v>7.9</v>
      </c>
      <c r="F45" s="33">
        <f>SUM(F43:F44)</f>
        <v>5.8</v>
      </c>
      <c r="G45" s="33">
        <f>SUM(G43:G44)</f>
        <v>45.4</v>
      </c>
      <c r="H45" s="34">
        <f>SUM(H43:H44)</f>
        <v>266</v>
      </c>
      <c r="I45" s="34">
        <f>SUM(I43:I44)</f>
        <v>248</v>
      </c>
      <c r="J45" s="34">
        <f>SUM(J43:J44)</f>
        <v>36</v>
      </c>
      <c r="K45" s="34">
        <f>SUM(K43:K44)</f>
        <v>227</v>
      </c>
      <c r="L45" s="33">
        <f>SUM(L43:L44)</f>
        <v>0.8</v>
      </c>
      <c r="M45" s="33">
        <f>SUM(M43:M44)</f>
        <v>0.06999999999999999</v>
      </c>
      <c r="N45" s="33">
        <f>SUM(N43:N44)</f>
        <v>1.2</v>
      </c>
      <c r="O45" s="33">
        <f>SUM(O43:O44)</f>
        <v>0.05</v>
      </c>
    </row>
    <row r="46" spans="1:15" ht="14.25" customHeight="1">
      <c r="A46" s="13"/>
      <c r="B46" s="22"/>
      <c r="C46" s="40" t="s">
        <v>50</v>
      </c>
      <c r="D46" s="32"/>
      <c r="E46" s="41">
        <f>E33+E41+E45</f>
        <v>66.2</v>
      </c>
      <c r="F46" s="41">
        <f>F33+F41+F45</f>
        <v>59.1</v>
      </c>
      <c r="G46" s="41">
        <f>G33+G41+G45</f>
        <v>195.4</v>
      </c>
      <c r="H46" s="42">
        <f>H33+H41+H45</f>
        <v>1664</v>
      </c>
      <c r="I46" s="42">
        <f>I33+I41+I45</f>
        <v>825</v>
      </c>
      <c r="J46" s="42">
        <f>J33+J41+J45</f>
        <v>211</v>
      </c>
      <c r="K46" s="42">
        <f>K33+K41+K45</f>
        <v>973</v>
      </c>
      <c r="L46" s="41">
        <f>L33+L41+L45</f>
        <v>12.02</v>
      </c>
      <c r="M46" s="41">
        <f>M33+M41+M45</f>
        <v>0.86</v>
      </c>
      <c r="N46" s="41">
        <f>N33+N41+N45</f>
        <v>47.86</v>
      </c>
      <c r="O46" s="41">
        <f>O33+O41+O45</f>
        <v>0.239</v>
      </c>
    </row>
    <row r="47" spans="1:15" ht="14.25" customHeight="1">
      <c r="A47" s="13"/>
      <c r="B47" s="22"/>
      <c r="C47" s="17" t="s">
        <v>68</v>
      </c>
      <c r="D47" s="19"/>
      <c r="E47" s="14"/>
      <c r="F47" s="14"/>
      <c r="G47" s="14"/>
      <c r="H47" s="15"/>
      <c r="I47" s="15"/>
      <c r="J47" s="15"/>
      <c r="K47" s="15"/>
      <c r="L47" s="14"/>
      <c r="M47" s="14"/>
      <c r="N47" s="14"/>
      <c r="O47" s="14"/>
    </row>
    <row r="48" spans="1:15" ht="14.25" customHeight="1">
      <c r="A48" s="13"/>
      <c r="B48" s="22"/>
      <c r="C48" s="18" t="s">
        <v>20</v>
      </c>
      <c r="D48" s="19"/>
      <c r="E48" s="14"/>
      <c r="F48" s="14"/>
      <c r="G48" s="14"/>
      <c r="H48" s="15"/>
      <c r="I48" s="15"/>
      <c r="J48" s="15"/>
      <c r="K48" s="15"/>
      <c r="L48" s="14"/>
      <c r="M48" s="14"/>
      <c r="N48" s="14"/>
      <c r="O48" s="14"/>
    </row>
    <row r="49" spans="1:15" ht="14.25" customHeight="1">
      <c r="A49" s="22"/>
      <c r="B49" s="22">
        <v>7.59</v>
      </c>
      <c r="C49" s="23" t="s">
        <v>21</v>
      </c>
      <c r="D49" s="24" t="s">
        <v>22</v>
      </c>
      <c r="E49" s="25">
        <v>0.15</v>
      </c>
      <c r="F49" s="25">
        <v>10.9</v>
      </c>
      <c r="G49" s="25">
        <v>0.21</v>
      </c>
      <c r="H49" s="26">
        <v>99.3</v>
      </c>
      <c r="I49" s="26">
        <v>2</v>
      </c>
      <c r="J49" s="26">
        <v>0</v>
      </c>
      <c r="K49" s="26">
        <v>3</v>
      </c>
      <c r="L49" s="25">
        <v>0.03</v>
      </c>
      <c r="M49" s="25">
        <v>0</v>
      </c>
      <c r="N49" s="25">
        <v>0</v>
      </c>
      <c r="O49" s="25">
        <v>0.09</v>
      </c>
    </row>
    <row r="50" spans="1:15" ht="14.25" customHeight="1">
      <c r="A50" s="22">
        <v>271</v>
      </c>
      <c r="B50" s="22">
        <v>28.52</v>
      </c>
      <c r="C50" s="23" t="s">
        <v>69</v>
      </c>
      <c r="D50" s="24" t="s">
        <v>38</v>
      </c>
      <c r="E50" s="25">
        <v>13.8</v>
      </c>
      <c r="F50" s="25">
        <v>11.3</v>
      </c>
      <c r="G50" s="25">
        <v>10.1</v>
      </c>
      <c r="H50" s="26">
        <v>198</v>
      </c>
      <c r="I50" s="26">
        <v>10</v>
      </c>
      <c r="J50" s="26">
        <v>10</v>
      </c>
      <c r="K50" s="26">
        <v>53</v>
      </c>
      <c r="L50" s="25">
        <v>1</v>
      </c>
      <c r="M50" s="25">
        <v>0.30000000000000004</v>
      </c>
      <c r="N50" s="25">
        <v>0</v>
      </c>
      <c r="O50" s="25">
        <v>0</v>
      </c>
    </row>
    <row r="51" spans="1:15" ht="14.25" customHeight="1">
      <c r="A51" s="13">
        <v>309</v>
      </c>
      <c r="B51" s="22">
        <v>4.88</v>
      </c>
      <c r="C51" s="29" t="s">
        <v>70</v>
      </c>
      <c r="D51" s="24" t="s">
        <v>24</v>
      </c>
      <c r="E51" s="14">
        <v>5.4</v>
      </c>
      <c r="F51" s="14">
        <v>4.9</v>
      </c>
      <c r="G51" s="14">
        <v>27.9</v>
      </c>
      <c r="H51" s="15">
        <v>178</v>
      </c>
      <c r="I51" s="15">
        <v>6</v>
      </c>
      <c r="J51" s="15">
        <v>8</v>
      </c>
      <c r="K51" s="15">
        <v>35</v>
      </c>
      <c r="L51" s="14">
        <v>0.76</v>
      </c>
      <c r="M51" s="14">
        <v>0.05</v>
      </c>
      <c r="N51" s="14">
        <v>0</v>
      </c>
      <c r="O51" s="14">
        <v>0.02</v>
      </c>
    </row>
    <row r="52" spans="1:15" ht="14.25" customHeight="1">
      <c r="A52" s="22"/>
      <c r="B52" s="22">
        <v>19.5</v>
      </c>
      <c r="C52" s="45" t="s">
        <v>71</v>
      </c>
      <c r="D52" s="24" t="s">
        <v>38</v>
      </c>
      <c r="E52" s="25">
        <v>2.8</v>
      </c>
      <c r="F52" s="25">
        <v>3.2</v>
      </c>
      <c r="G52" s="25">
        <v>8</v>
      </c>
      <c r="H52" s="26">
        <v>75</v>
      </c>
      <c r="I52" s="26">
        <v>0</v>
      </c>
      <c r="J52" s="26">
        <v>0</v>
      </c>
      <c r="K52" s="26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6" ht="14.25" customHeight="1">
      <c r="A53" s="22">
        <v>376</v>
      </c>
      <c r="B53" s="46">
        <v>0.96</v>
      </c>
      <c r="C53" s="45" t="s">
        <v>72</v>
      </c>
      <c r="D53" s="24" t="s">
        <v>30</v>
      </c>
      <c r="E53" s="25">
        <v>0.2</v>
      </c>
      <c r="F53" s="25">
        <v>0.1</v>
      </c>
      <c r="G53" s="25">
        <v>10.1</v>
      </c>
      <c r="H53" s="26">
        <v>41</v>
      </c>
      <c r="I53" s="26">
        <v>5</v>
      </c>
      <c r="J53" s="26">
        <v>4</v>
      </c>
      <c r="K53" s="26">
        <v>8</v>
      </c>
      <c r="L53" s="25">
        <v>0.85</v>
      </c>
      <c r="M53" s="25">
        <v>0</v>
      </c>
      <c r="N53" s="25">
        <v>0.1</v>
      </c>
      <c r="O53" s="25">
        <v>0</v>
      </c>
      <c r="P53" s="46"/>
    </row>
    <row r="54" spans="1:15" ht="14.25" customHeight="1">
      <c r="A54" s="13"/>
      <c r="B54" s="13">
        <v>2.1</v>
      </c>
      <c r="C54" s="29" t="s">
        <v>31</v>
      </c>
      <c r="D54" s="19" t="s">
        <v>32</v>
      </c>
      <c r="E54" s="14">
        <v>2</v>
      </c>
      <c r="F54" s="14">
        <v>0.5</v>
      </c>
      <c r="G54" s="14">
        <v>14.3</v>
      </c>
      <c r="H54" s="15">
        <v>70</v>
      </c>
      <c r="I54" s="15">
        <v>10</v>
      </c>
      <c r="J54" s="15">
        <v>0</v>
      </c>
      <c r="K54" s="15">
        <v>0</v>
      </c>
      <c r="L54" s="14">
        <v>0.5</v>
      </c>
      <c r="M54" s="14">
        <v>0.08</v>
      </c>
      <c r="N54" s="14">
        <v>0</v>
      </c>
      <c r="O54" s="14">
        <v>0</v>
      </c>
    </row>
    <row r="55" spans="1:15" ht="14.25" customHeight="1">
      <c r="A55" s="13"/>
      <c r="B55" s="43">
        <f>SUM(B49:B54)</f>
        <v>63.55</v>
      </c>
      <c r="C55" s="31" t="s">
        <v>33</v>
      </c>
      <c r="D55" s="32"/>
      <c r="E55" s="33">
        <f>SUM(E49:E54)</f>
        <v>24.35</v>
      </c>
      <c r="F55" s="33">
        <f>SUM(F49:F54)</f>
        <v>30.900000000000006</v>
      </c>
      <c r="G55" s="33">
        <f>SUM(G49:G54)</f>
        <v>70.61</v>
      </c>
      <c r="H55" s="34">
        <f>SUM(H49:H54)</f>
        <v>661.3</v>
      </c>
      <c r="I55" s="34">
        <f>SUM(I49:I54)</f>
        <v>33</v>
      </c>
      <c r="J55" s="34">
        <f>SUM(J49:J54)</f>
        <v>22</v>
      </c>
      <c r="K55" s="34">
        <f>SUM(K49:K54)</f>
        <v>99</v>
      </c>
      <c r="L55" s="33">
        <f>SUM(L49:L54)</f>
        <v>3.1399999999999997</v>
      </c>
      <c r="M55" s="33">
        <f>SUM(M49:M54)</f>
        <v>0.43000000000000005</v>
      </c>
      <c r="N55" s="33">
        <f>SUM(N49:N54)</f>
        <v>0.1</v>
      </c>
      <c r="O55" s="33">
        <f>SUM(O49:O54)</f>
        <v>0.11</v>
      </c>
    </row>
    <row r="56" spans="1:15" ht="14.25" customHeight="1">
      <c r="A56" s="13"/>
      <c r="B56" s="22"/>
      <c r="C56" s="18" t="s">
        <v>34</v>
      </c>
      <c r="D56" s="19"/>
      <c r="E56" s="14"/>
      <c r="F56" s="14"/>
      <c r="G56" s="14"/>
      <c r="H56" s="15"/>
      <c r="I56" s="15"/>
      <c r="J56" s="15"/>
      <c r="K56" s="15"/>
      <c r="L56" s="14"/>
      <c r="M56" s="14"/>
      <c r="N56" s="14"/>
      <c r="O56" s="14"/>
    </row>
    <row r="57" spans="1:255" s="1" customFormat="1" ht="16.5" customHeight="1">
      <c r="A57" s="13">
        <v>102</v>
      </c>
      <c r="B57" s="13">
        <v>14</v>
      </c>
      <c r="C57" s="11" t="s">
        <v>73</v>
      </c>
      <c r="D57" s="19" t="s">
        <v>36</v>
      </c>
      <c r="E57" s="14">
        <v>8.8</v>
      </c>
      <c r="F57" s="14">
        <v>4.1</v>
      </c>
      <c r="G57" s="14">
        <v>14.5</v>
      </c>
      <c r="H57" s="15">
        <v>127</v>
      </c>
      <c r="I57" s="15">
        <v>24</v>
      </c>
      <c r="J57" s="15">
        <v>33</v>
      </c>
      <c r="K57" s="15">
        <v>107</v>
      </c>
      <c r="L57" s="14">
        <v>2.14</v>
      </c>
      <c r="M57" s="14">
        <v>0.23</v>
      </c>
      <c r="N57" s="14">
        <v>5</v>
      </c>
      <c r="O57" s="14">
        <v>0</v>
      </c>
      <c r="IU57" s="28"/>
    </row>
    <row r="58" spans="1:255" s="35" customFormat="1" ht="14.25" customHeight="1">
      <c r="A58" s="22" t="s">
        <v>74</v>
      </c>
      <c r="B58" s="22">
        <v>46.7</v>
      </c>
      <c r="C58" s="23" t="s">
        <v>75</v>
      </c>
      <c r="D58" s="24" t="s">
        <v>76</v>
      </c>
      <c r="E58" s="25">
        <v>17</v>
      </c>
      <c r="F58" s="25">
        <v>10</v>
      </c>
      <c r="G58" s="25">
        <v>4.3</v>
      </c>
      <c r="H58" s="26">
        <v>176</v>
      </c>
      <c r="I58" s="26">
        <v>14</v>
      </c>
      <c r="J58" s="26">
        <v>21</v>
      </c>
      <c r="K58" s="26">
        <v>141</v>
      </c>
      <c r="L58" s="25">
        <v>0.6000000000000001</v>
      </c>
      <c r="M58" s="25">
        <v>0.16</v>
      </c>
      <c r="N58" s="25">
        <v>0.5700000000000001</v>
      </c>
      <c r="O58" s="25">
        <v>0.02</v>
      </c>
      <c r="IU58" s="36"/>
    </row>
    <row r="59" spans="1:255" s="35" customFormat="1" ht="14.25" customHeight="1">
      <c r="A59" s="22">
        <v>304</v>
      </c>
      <c r="B59" s="22">
        <v>8.04</v>
      </c>
      <c r="C59" s="45" t="s">
        <v>77</v>
      </c>
      <c r="D59" s="24" t="s">
        <v>24</v>
      </c>
      <c r="E59" s="25">
        <v>3.7</v>
      </c>
      <c r="F59" s="25">
        <v>6.3</v>
      </c>
      <c r="G59" s="25">
        <v>28.5</v>
      </c>
      <c r="H59" s="26">
        <v>185</v>
      </c>
      <c r="I59" s="26">
        <v>1</v>
      </c>
      <c r="J59" s="26">
        <v>19</v>
      </c>
      <c r="K59" s="26">
        <v>62</v>
      </c>
      <c r="L59" s="25">
        <v>0.52</v>
      </c>
      <c r="M59" s="25">
        <v>0.03</v>
      </c>
      <c r="N59" s="25">
        <v>0</v>
      </c>
      <c r="O59" s="25">
        <v>0.03</v>
      </c>
      <c r="IU59" s="36"/>
    </row>
    <row r="60" spans="1:255" s="1" customFormat="1" ht="15.75" customHeight="1">
      <c r="A60" s="13">
        <v>342</v>
      </c>
      <c r="B60" s="13">
        <v>3.15</v>
      </c>
      <c r="C60" s="37" t="s">
        <v>78</v>
      </c>
      <c r="D60" s="19" t="s">
        <v>30</v>
      </c>
      <c r="E60" s="14">
        <v>0.2</v>
      </c>
      <c r="F60" s="14">
        <v>0.2</v>
      </c>
      <c r="G60" s="14">
        <v>13.9</v>
      </c>
      <c r="H60" s="15">
        <v>58</v>
      </c>
      <c r="I60" s="15">
        <v>7</v>
      </c>
      <c r="J60" s="15">
        <v>4</v>
      </c>
      <c r="K60" s="15">
        <v>4</v>
      </c>
      <c r="L60" s="14">
        <v>0.9</v>
      </c>
      <c r="M60" s="14">
        <v>0</v>
      </c>
      <c r="N60" s="14">
        <v>4.1</v>
      </c>
      <c r="O60" s="14">
        <v>0</v>
      </c>
      <c r="IU60" s="28"/>
    </row>
    <row r="61" spans="1:15" ht="26.25" customHeight="1">
      <c r="A61" s="13"/>
      <c r="B61" s="22">
        <v>3.29</v>
      </c>
      <c r="C61" s="29" t="s">
        <v>43</v>
      </c>
      <c r="D61" s="19" t="s">
        <v>44</v>
      </c>
      <c r="E61" s="14">
        <v>3.8</v>
      </c>
      <c r="F61" s="14">
        <v>0.8</v>
      </c>
      <c r="G61" s="14">
        <v>25.1</v>
      </c>
      <c r="H61" s="15">
        <v>123</v>
      </c>
      <c r="I61" s="15">
        <v>28</v>
      </c>
      <c r="J61" s="15">
        <v>0</v>
      </c>
      <c r="K61" s="15">
        <v>0</v>
      </c>
      <c r="L61" s="14">
        <v>1.48</v>
      </c>
      <c r="M61" s="14">
        <v>0.17</v>
      </c>
      <c r="N61" s="14">
        <v>0</v>
      </c>
      <c r="O61" s="14">
        <v>0</v>
      </c>
    </row>
    <row r="62" spans="1:15" ht="14.25" customHeight="1">
      <c r="A62" s="13"/>
      <c r="B62" s="43">
        <f>SUM(B57:B61)</f>
        <v>75.18</v>
      </c>
      <c r="C62" s="47" t="s">
        <v>33</v>
      </c>
      <c r="D62" s="19"/>
      <c r="E62" s="33">
        <f>SUM(E57:E61)</f>
        <v>33.5</v>
      </c>
      <c r="F62" s="33">
        <f>SUM(F57:F61)</f>
        <v>21.4</v>
      </c>
      <c r="G62" s="33">
        <f>SUM(G57:G61)</f>
        <v>86.3</v>
      </c>
      <c r="H62" s="34">
        <f>SUM(H57:H61)</f>
        <v>669</v>
      </c>
      <c r="I62" s="34">
        <f>SUM(I57:I61)</f>
        <v>74</v>
      </c>
      <c r="J62" s="34">
        <f>SUM(J57:J61)</f>
        <v>77</v>
      </c>
      <c r="K62" s="34">
        <f>SUM(K57:K61)</f>
        <v>314</v>
      </c>
      <c r="L62" s="33">
        <f>SUM(L57:L61)</f>
        <v>5.640000000000001</v>
      </c>
      <c r="M62" s="33">
        <f>SUM(M57:M61)</f>
        <v>0.59</v>
      </c>
      <c r="N62" s="33">
        <f>SUM(N57:N61)</f>
        <v>9.67</v>
      </c>
      <c r="O62" s="33">
        <f>SUM(O57:O61)</f>
        <v>0.05</v>
      </c>
    </row>
    <row r="63" spans="1:15" ht="14.25" customHeight="1">
      <c r="A63" s="13"/>
      <c r="B63" s="22"/>
      <c r="C63" s="18" t="s">
        <v>45</v>
      </c>
      <c r="D63" s="19"/>
      <c r="E63" s="14"/>
      <c r="F63" s="14"/>
      <c r="G63" s="14"/>
      <c r="H63" s="15"/>
      <c r="I63" s="15"/>
      <c r="J63" s="15"/>
      <c r="K63" s="15"/>
      <c r="L63" s="14"/>
      <c r="M63" s="14"/>
      <c r="N63" s="14"/>
      <c r="O63" s="14"/>
    </row>
    <row r="64" spans="1:15" s="48" customFormat="1" ht="14.25" customHeight="1">
      <c r="A64" s="13"/>
      <c r="B64" s="22">
        <v>21.26</v>
      </c>
      <c r="C64" s="16" t="s">
        <v>46</v>
      </c>
      <c r="D64" s="19" t="s">
        <v>30</v>
      </c>
      <c r="E64" s="14">
        <v>6</v>
      </c>
      <c r="F64" s="14">
        <v>6.4</v>
      </c>
      <c r="G64" s="14">
        <v>9.4</v>
      </c>
      <c r="H64" s="15">
        <v>120</v>
      </c>
      <c r="I64" s="15">
        <v>240</v>
      </c>
      <c r="J64" s="15">
        <v>28</v>
      </c>
      <c r="K64" s="15">
        <v>180</v>
      </c>
      <c r="L64" s="14">
        <v>0.2</v>
      </c>
      <c r="M64" s="14">
        <v>0.30000000000000004</v>
      </c>
      <c r="N64" s="14">
        <v>17</v>
      </c>
      <c r="O64" s="14">
        <v>0.18</v>
      </c>
    </row>
    <row r="65" spans="1:15" s="48" customFormat="1" ht="27" customHeight="1">
      <c r="A65" s="22" t="s">
        <v>79</v>
      </c>
      <c r="B65" s="22">
        <v>4.69</v>
      </c>
      <c r="C65" s="45" t="s">
        <v>80</v>
      </c>
      <c r="D65" s="24" t="s">
        <v>81</v>
      </c>
      <c r="E65" s="25">
        <v>4.2</v>
      </c>
      <c r="F65" s="14">
        <v>5.4</v>
      </c>
      <c r="G65" s="14">
        <v>20.9</v>
      </c>
      <c r="H65" s="15">
        <v>149</v>
      </c>
      <c r="I65" s="15">
        <v>22</v>
      </c>
      <c r="J65" s="15">
        <v>12</v>
      </c>
      <c r="K65" s="15">
        <v>48</v>
      </c>
      <c r="L65" s="14">
        <v>0.5700000000000001</v>
      </c>
      <c r="M65" s="14">
        <v>0.07</v>
      </c>
      <c r="N65" s="14">
        <v>1</v>
      </c>
      <c r="O65" s="14">
        <v>0.01</v>
      </c>
    </row>
    <row r="66" spans="1:15" ht="14.25" customHeight="1">
      <c r="A66" s="13"/>
      <c r="B66" s="43">
        <f>SUM(B64:B65)</f>
        <v>25.950000000000003</v>
      </c>
      <c r="C66" s="31" t="s">
        <v>33</v>
      </c>
      <c r="D66" s="32"/>
      <c r="E66" s="33">
        <f>SUM(E64:E65)</f>
        <v>10.2</v>
      </c>
      <c r="F66" s="33">
        <f>SUM(F64:F65)</f>
        <v>11.8</v>
      </c>
      <c r="G66" s="33">
        <f>SUM(G64:G65)</f>
        <v>30.299999999999997</v>
      </c>
      <c r="H66" s="34">
        <f>SUM(H64:H65)</f>
        <v>269</v>
      </c>
      <c r="I66" s="34">
        <f>SUM(I64:I65)</f>
        <v>262</v>
      </c>
      <c r="J66" s="34">
        <f>SUM(J64:J65)</f>
        <v>40</v>
      </c>
      <c r="K66" s="34">
        <f>SUM(K64:K65)</f>
        <v>228</v>
      </c>
      <c r="L66" s="33">
        <f>SUM(L64:L65)</f>
        <v>0.77</v>
      </c>
      <c r="M66" s="33">
        <f>SUM(M64:M65)</f>
        <v>0.37000000000000005</v>
      </c>
      <c r="N66" s="33">
        <f>SUM(N64:N65)</f>
        <v>18</v>
      </c>
      <c r="O66" s="33">
        <f>SUM(O64:O65)</f>
        <v>0.19</v>
      </c>
    </row>
    <row r="67" spans="1:15" ht="14.25" customHeight="1">
      <c r="A67" s="13"/>
      <c r="B67" s="22"/>
      <c r="C67" s="40" t="s">
        <v>50</v>
      </c>
      <c r="D67" s="19"/>
      <c r="E67" s="41">
        <f>E55+E62+E66</f>
        <v>68.05</v>
      </c>
      <c r="F67" s="41">
        <f>F55+F62+F66</f>
        <v>64.10000000000001</v>
      </c>
      <c r="G67" s="41">
        <f>G55+G62+G66</f>
        <v>187.20999999999998</v>
      </c>
      <c r="H67" s="42">
        <f>H55+H62+H66</f>
        <v>1599.3</v>
      </c>
      <c r="I67" s="42">
        <f>I55+I62+I66</f>
        <v>369</v>
      </c>
      <c r="J67" s="42">
        <f>J55+J62+J66</f>
        <v>139</v>
      </c>
      <c r="K67" s="42">
        <f>K55+K62+K66</f>
        <v>641</v>
      </c>
      <c r="L67" s="41">
        <f>L55+L62+L66</f>
        <v>9.55</v>
      </c>
      <c r="M67" s="41">
        <f>M55+M62+M66</f>
        <v>1.3900000000000001</v>
      </c>
      <c r="N67" s="41">
        <f>N55+N62+N66</f>
        <v>27.77</v>
      </c>
      <c r="O67" s="41">
        <f>O55+O62+O66</f>
        <v>0.35</v>
      </c>
    </row>
    <row r="68" spans="1:15" ht="14.25" customHeight="1">
      <c r="A68" s="13"/>
      <c r="B68" s="22"/>
      <c r="C68" s="17" t="s">
        <v>82</v>
      </c>
      <c r="D68" s="19"/>
      <c r="E68" s="14"/>
      <c r="F68" s="14"/>
      <c r="G68" s="14"/>
      <c r="H68" s="15"/>
      <c r="I68" s="15"/>
      <c r="J68" s="15"/>
      <c r="K68" s="15"/>
      <c r="L68" s="14"/>
      <c r="M68" s="14"/>
      <c r="N68" s="14"/>
      <c r="O68" s="14"/>
    </row>
    <row r="69" spans="1:15" ht="14.25" customHeight="1">
      <c r="A69" s="13"/>
      <c r="B69" s="22"/>
      <c r="C69" s="18" t="s">
        <v>20</v>
      </c>
      <c r="D69" s="19"/>
      <c r="E69" s="14"/>
      <c r="F69" s="14"/>
      <c r="G69" s="14"/>
      <c r="H69" s="15"/>
      <c r="I69" s="15"/>
      <c r="J69" s="15"/>
      <c r="K69" s="15"/>
      <c r="L69" s="14"/>
      <c r="M69" s="14"/>
      <c r="N69" s="14"/>
      <c r="O69" s="14"/>
    </row>
    <row r="70" spans="1:256" ht="14.25" customHeight="1">
      <c r="A70" s="13" t="s">
        <v>83</v>
      </c>
      <c r="B70" s="13">
        <v>18.29</v>
      </c>
      <c r="C70" s="29" t="s">
        <v>84</v>
      </c>
      <c r="D70" s="19" t="s">
        <v>85</v>
      </c>
      <c r="E70" s="14">
        <v>7.8</v>
      </c>
      <c r="F70" s="14">
        <v>13</v>
      </c>
      <c r="G70" s="14">
        <v>12.2</v>
      </c>
      <c r="H70" s="15">
        <v>198</v>
      </c>
      <c r="I70" s="15">
        <v>273</v>
      </c>
      <c r="J70" s="15">
        <v>18</v>
      </c>
      <c r="K70" s="15">
        <v>163</v>
      </c>
      <c r="L70" s="14">
        <v>0.6</v>
      </c>
      <c r="M70" s="14">
        <v>0.16</v>
      </c>
      <c r="N70" s="14">
        <v>0.49</v>
      </c>
      <c r="O70" s="14">
        <v>0</v>
      </c>
      <c r="IU70" s="28"/>
      <c r="IV70" s="28"/>
    </row>
    <row r="71" spans="1:256" ht="14.25" customHeight="1">
      <c r="A71" s="13">
        <v>182</v>
      </c>
      <c r="B71" s="13">
        <v>10.87</v>
      </c>
      <c r="C71" s="16" t="s">
        <v>86</v>
      </c>
      <c r="D71" s="19" t="s">
        <v>87</v>
      </c>
      <c r="E71" s="14">
        <v>6.4</v>
      </c>
      <c r="F71" s="14">
        <v>7.6</v>
      </c>
      <c r="G71" s="14">
        <v>28.3</v>
      </c>
      <c r="H71" s="15">
        <v>207</v>
      </c>
      <c r="I71" s="15">
        <v>155</v>
      </c>
      <c r="J71" s="15">
        <v>38</v>
      </c>
      <c r="K71" s="15">
        <v>170</v>
      </c>
      <c r="L71" s="14">
        <v>0.8</v>
      </c>
      <c r="M71" s="14">
        <v>0.09</v>
      </c>
      <c r="N71" s="14">
        <v>1.6</v>
      </c>
      <c r="O71" s="14">
        <v>0.02</v>
      </c>
      <c r="IU71" s="28"/>
      <c r="IV71" s="28"/>
    </row>
    <row r="72" spans="1:256" ht="14.25" customHeight="1">
      <c r="A72" s="13">
        <v>338</v>
      </c>
      <c r="B72" s="13">
        <v>22.05</v>
      </c>
      <c r="C72" s="29" t="s">
        <v>27</v>
      </c>
      <c r="D72" s="19" t="s">
        <v>30</v>
      </c>
      <c r="E72" s="14">
        <v>0.8</v>
      </c>
      <c r="F72" s="14">
        <v>0.6000000000000001</v>
      </c>
      <c r="G72" s="14">
        <v>20.6</v>
      </c>
      <c r="H72" s="15">
        <v>92</v>
      </c>
      <c r="I72" s="15">
        <v>91</v>
      </c>
      <c r="J72" s="15">
        <v>24</v>
      </c>
      <c r="K72" s="15">
        <v>32</v>
      </c>
      <c r="L72" s="14">
        <v>4.6</v>
      </c>
      <c r="M72" s="14">
        <v>0.04</v>
      </c>
      <c r="N72" s="14">
        <v>10</v>
      </c>
      <c r="O72" s="14">
        <v>0</v>
      </c>
      <c r="IU72" s="28"/>
      <c r="IV72" s="28"/>
    </row>
    <row r="73" spans="1:256" ht="14.25" customHeight="1">
      <c r="A73" s="13">
        <v>382</v>
      </c>
      <c r="B73" s="13">
        <v>10.43</v>
      </c>
      <c r="C73" s="29" t="s">
        <v>56</v>
      </c>
      <c r="D73" s="19" t="s">
        <v>30</v>
      </c>
      <c r="E73" s="14">
        <v>3.9</v>
      </c>
      <c r="F73" s="14">
        <v>3.1</v>
      </c>
      <c r="G73" s="14">
        <v>21.1</v>
      </c>
      <c r="H73" s="15">
        <v>128</v>
      </c>
      <c r="I73" s="15">
        <v>126</v>
      </c>
      <c r="J73" s="15">
        <v>31</v>
      </c>
      <c r="K73" s="15">
        <v>116</v>
      </c>
      <c r="L73" s="14">
        <v>1.03</v>
      </c>
      <c r="M73" s="14">
        <v>0.04</v>
      </c>
      <c r="N73" s="14">
        <v>1.3</v>
      </c>
      <c r="O73" s="14">
        <v>0.02</v>
      </c>
      <c r="IU73" s="28"/>
      <c r="IV73" s="28"/>
    </row>
    <row r="74" spans="1:256" ht="14.25" customHeight="1">
      <c r="A74" s="13"/>
      <c r="B74" s="13">
        <v>2.1</v>
      </c>
      <c r="C74" s="29" t="s">
        <v>31</v>
      </c>
      <c r="D74" s="19" t="s">
        <v>32</v>
      </c>
      <c r="E74" s="14">
        <v>2</v>
      </c>
      <c r="F74" s="14">
        <v>0.5</v>
      </c>
      <c r="G74" s="14">
        <v>14.3</v>
      </c>
      <c r="H74" s="15">
        <v>70</v>
      </c>
      <c r="I74" s="15">
        <v>10</v>
      </c>
      <c r="J74" s="15">
        <v>0</v>
      </c>
      <c r="K74" s="15">
        <v>0</v>
      </c>
      <c r="L74" s="14">
        <v>0.5</v>
      </c>
      <c r="M74" s="14">
        <v>0.08</v>
      </c>
      <c r="N74" s="14">
        <v>0</v>
      </c>
      <c r="O74" s="14">
        <v>0</v>
      </c>
      <c r="IU74" s="28"/>
      <c r="IV74" s="28"/>
    </row>
    <row r="75" spans="1:15" ht="14.25" customHeight="1">
      <c r="A75" s="13"/>
      <c r="B75" s="49">
        <f>SUM(B70:B74)</f>
        <v>63.74</v>
      </c>
      <c r="C75" s="31" t="s">
        <v>33</v>
      </c>
      <c r="D75" s="32"/>
      <c r="E75" s="33">
        <f>SUM(E70:E74)</f>
        <v>20.9</v>
      </c>
      <c r="F75" s="33">
        <f>SUM(F70:F74)</f>
        <v>24.799999999999997</v>
      </c>
      <c r="G75" s="33">
        <f>SUM(G70:G74)</f>
        <v>96.5</v>
      </c>
      <c r="H75" s="34">
        <f>SUM(H70:H74)</f>
        <v>695</v>
      </c>
      <c r="I75" s="34">
        <f>SUM(I70:I74)</f>
        <v>655</v>
      </c>
      <c r="J75" s="34">
        <f>SUM(J70:J74)</f>
        <v>111</v>
      </c>
      <c r="K75" s="34">
        <f>SUM(K70:K74)</f>
        <v>481</v>
      </c>
      <c r="L75" s="33">
        <f>SUM(L70:L74)</f>
        <v>7.529999999999999</v>
      </c>
      <c r="M75" s="33">
        <f>SUM(M70:M74)</f>
        <v>0.41000000000000003</v>
      </c>
      <c r="N75" s="33">
        <f>SUM(N70:N74)</f>
        <v>13.39</v>
      </c>
      <c r="O75" s="33">
        <f>SUM(O70:O74)</f>
        <v>0.04</v>
      </c>
    </row>
    <row r="76" spans="1:15" ht="14.25" customHeight="1">
      <c r="A76" s="13"/>
      <c r="B76" s="13"/>
      <c r="C76" s="18" t="s">
        <v>34</v>
      </c>
      <c r="D76" s="19"/>
      <c r="E76" s="14"/>
      <c r="F76" s="14"/>
      <c r="G76" s="14"/>
      <c r="H76" s="15"/>
      <c r="I76" s="15"/>
      <c r="J76" s="15"/>
      <c r="K76" s="15"/>
      <c r="L76" s="14"/>
      <c r="M76" s="14"/>
      <c r="N76" s="14"/>
      <c r="O76" s="14"/>
    </row>
    <row r="77" spans="1:255" s="35" customFormat="1" ht="27" customHeight="1">
      <c r="A77" s="22">
        <v>88</v>
      </c>
      <c r="B77" s="22">
        <v>14.09</v>
      </c>
      <c r="C77" s="27" t="s">
        <v>88</v>
      </c>
      <c r="D77" s="24" t="s">
        <v>36</v>
      </c>
      <c r="E77" s="25">
        <v>4</v>
      </c>
      <c r="F77" s="25">
        <v>3.9</v>
      </c>
      <c r="G77" s="25">
        <v>6.9</v>
      </c>
      <c r="H77" s="26">
        <v>78</v>
      </c>
      <c r="I77" s="26">
        <v>28</v>
      </c>
      <c r="J77" s="26">
        <v>14</v>
      </c>
      <c r="K77" s="26">
        <v>66</v>
      </c>
      <c r="L77" s="25">
        <v>0.88</v>
      </c>
      <c r="M77" s="25">
        <v>0.06</v>
      </c>
      <c r="N77" s="25">
        <v>17.37</v>
      </c>
      <c r="O77" s="25">
        <v>0</v>
      </c>
      <c r="IU77" s="36"/>
    </row>
    <row r="78" spans="1:255" s="35" customFormat="1" ht="12.75" customHeight="1">
      <c r="A78" s="22" t="s">
        <v>89</v>
      </c>
      <c r="B78" s="22">
        <v>40.59</v>
      </c>
      <c r="C78" s="45" t="s">
        <v>90</v>
      </c>
      <c r="D78" s="24" t="s">
        <v>38</v>
      </c>
      <c r="E78" s="14">
        <v>24</v>
      </c>
      <c r="F78" s="14">
        <v>16.7</v>
      </c>
      <c r="G78" s="14">
        <v>12.4</v>
      </c>
      <c r="H78" s="15">
        <v>296</v>
      </c>
      <c r="I78" s="15">
        <v>17</v>
      </c>
      <c r="J78" s="15">
        <v>89</v>
      </c>
      <c r="K78" s="15">
        <v>173</v>
      </c>
      <c r="L78" s="14">
        <v>2.11</v>
      </c>
      <c r="M78" s="14">
        <v>0.11</v>
      </c>
      <c r="N78" s="14">
        <v>1.66</v>
      </c>
      <c r="O78" s="14">
        <v>0.08</v>
      </c>
      <c r="IU78" s="36"/>
    </row>
    <row r="79" spans="1:255" s="35" customFormat="1" ht="12.75" customHeight="1">
      <c r="A79" s="22">
        <v>312</v>
      </c>
      <c r="B79" s="22">
        <v>10.06</v>
      </c>
      <c r="C79" s="45" t="s">
        <v>63</v>
      </c>
      <c r="D79" s="24" t="s">
        <v>24</v>
      </c>
      <c r="E79" s="25">
        <v>3.1</v>
      </c>
      <c r="F79" s="25">
        <v>5.2</v>
      </c>
      <c r="G79" s="25">
        <v>12.1</v>
      </c>
      <c r="H79" s="26">
        <v>108</v>
      </c>
      <c r="I79" s="26">
        <v>38</v>
      </c>
      <c r="J79" s="26">
        <v>28</v>
      </c>
      <c r="K79" s="26">
        <v>82</v>
      </c>
      <c r="L79" s="25">
        <v>0.99</v>
      </c>
      <c r="M79" s="25">
        <v>0.13</v>
      </c>
      <c r="N79" s="25">
        <v>5.12</v>
      </c>
      <c r="O79" s="25">
        <v>0.05</v>
      </c>
      <c r="IU79" s="36"/>
    </row>
    <row r="80" spans="1:255" s="1" customFormat="1" ht="12.75" customHeight="1">
      <c r="A80" s="13">
        <v>71</v>
      </c>
      <c r="B80" s="13">
        <v>4.03</v>
      </c>
      <c r="C80" s="29" t="s">
        <v>91</v>
      </c>
      <c r="D80" s="19" t="s">
        <v>92</v>
      </c>
      <c r="E80" s="14">
        <v>0.30000000000000004</v>
      </c>
      <c r="F80" s="14">
        <v>0.04</v>
      </c>
      <c r="G80" s="14">
        <v>1</v>
      </c>
      <c r="H80" s="15">
        <v>6</v>
      </c>
      <c r="I80" s="15">
        <v>9</v>
      </c>
      <c r="J80" s="15">
        <v>6</v>
      </c>
      <c r="K80" s="15">
        <v>17</v>
      </c>
      <c r="L80" s="14">
        <v>0.24</v>
      </c>
      <c r="M80" s="14">
        <v>0.01</v>
      </c>
      <c r="N80" s="14">
        <v>4</v>
      </c>
      <c r="O80" s="14">
        <v>0</v>
      </c>
      <c r="IU80" s="28"/>
    </row>
    <row r="81" spans="1:15" ht="14.25" customHeight="1">
      <c r="A81" s="13">
        <v>348</v>
      </c>
      <c r="B81" s="22">
        <v>4.45</v>
      </c>
      <c r="C81" s="37" t="s">
        <v>42</v>
      </c>
      <c r="D81" s="19" t="s">
        <v>30</v>
      </c>
      <c r="E81" s="14">
        <v>1</v>
      </c>
      <c r="F81" s="14">
        <v>0</v>
      </c>
      <c r="G81" s="14">
        <v>13.2</v>
      </c>
      <c r="H81" s="15">
        <v>86</v>
      </c>
      <c r="I81" s="15">
        <v>33</v>
      </c>
      <c r="J81" s="15">
        <v>21</v>
      </c>
      <c r="K81" s="15">
        <v>29</v>
      </c>
      <c r="L81" s="14">
        <v>0.69</v>
      </c>
      <c r="M81" s="14">
        <v>0.02</v>
      </c>
      <c r="N81" s="14">
        <v>0.89</v>
      </c>
      <c r="O81" s="14">
        <v>0</v>
      </c>
    </row>
    <row r="82" spans="1:15" ht="26.25" customHeight="1">
      <c r="A82" s="13"/>
      <c r="B82" s="22">
        <v>3.29</v>
      </c>
      <c r="C82" s="29" t="s">
        <v>43</v>
      </c>
      <c r="D82" s="19" t="s">
        <v>44</v>
      </c>
      <c r="E82" s="14">
        <v>3.8</v>
      </c>
      <c r="F82" s="14">
        <v>0.8</v>
      </c>
      <c r="G82" s="14">
        <v>25.1</v>
      </c>
      <c r="H82" s="15">
        <v>123</v>
      </c>
      <c r="I82" s="15">
        <v>28</v>
      </c>
      <c r="J82" s="15">
        <v>0</v>
      </c>
      <c r="K82" s="15">
        <v>0</v>
      </c>
      <c r="L82" s="14">
        <v>1.48</v>
      </c>
      <c r="M82" s="14">
        <v>0.17</v>
      </c>
      <c r="N82" s="14">
        <v>0</v>
      </c>
      <c r="O82" s="14">
        <v>0</v>
      </c>
    </row>
    <row r="83" spans="1:15" ht="14.25" customHeight="1">
      <c r="A83" s="13"/>
      <c r="B83" s="43">
        <f>SUM(B77:B82)</f>
        <v>76.51</v>
      </c>
      <c r="C83" s="31" t="s">
        <v>33</v>
      </c>
      <c r="D83" s="32"/>
      <c r="E83" s="33">
        <f>SUM(E77:E82)</f>
        <v>36.2</v>
      </c>
      <c r="F83" s="33">
        <f>SUM(F77:F82)</f>
        <v>26.639999999999997</v>
      </c>
      <c r="G83" s="33">
        <f>SUM(G77:G82)</f>
        <v>70.7</v>
      </c>
      <c r="H83" s="34">
        <f>SUM(H77:H82)</f>
        <v>697</v>
      </c>
      <c r="I83" s="34">
        <f>SUM(I77:I82)</f>
        <v>153</v>
      </c>
      <c r="J83" s="34">
        <f>SUM(J77:J82)</f>
        <v>158</v>
      </c>
      <c r="K83" s="34">
        <f>SUM(K77:K82)</f>
        <v>367</v>
      </c>
      <c r="L83" s="33">
        <f>SUM(L77:L82)</f>
        <v>6.39</v>
      </c>
      <c r="M83" s="33">
        <f>SUM(M77:M82)</f>
        <v>0.5</v>
      </c>
      <c r="N83" s="33">
        <f>SUM(N77:N82)</f>
        <v>29.040000000000003</v>
      </c>
      <c r="O83" s="33">
        <f>SUM(O77:O82)</f>
        <v>0.13</v>
      </c>
    </row>
    <row r="84" spans="1:15" ht="14.25" customHeight="1">
      <c r="A84" s="13"/>
      <c r="B84" s="22"/>
      <c r="C84" s="18" t="s">
        <v>45</v>
      </c>
      <c r="D84" s="19"/>
      <c r="E84" s="14"/>
      <c r="F84" s="14"/>
      <c r="G84" s="14"/>
      <c r="H84" s="15"/>
      <c r="I84" s="15"/>
      <c r="J84" s="15"/>
      <c r="K84" s="15"/>
      <c r="L84" s="14"/>
      <c r="M84" s="14"/>
      <c r="N84" s="14"/>
      <c r="O84" s="14"/>
    </row>
    <row r="85" spans="1:15" ht="25.5" customHeight="1">
      <c r="A85" s="13"/>
      <c r="B85" s="22">
        <v>19.75</v>
      </c>
      <c r="C85" s="29" t="s">
        <v>93</v>
      </c>
      <c r="D85" s="24" t="s">
        <v>30</v>
      </c>
      <c r="E85" s="14">
        <v>2</v>
      </c>
      <c r="F85" s="14">
        <v>6.4</v>
      </c>
      <c r="G85" s="14">
        <v>19</v>
      </c>
      <c r="H85" s="15">
        <v>140</v>
      </c>
      <c r="I85" s="15">
        <v>0</v>
      </c>
      <c r="J85" s="15">
        <v>0</v>
      </c>
      <c r="K85" s="15">
        <v>0</v>
      </c>
      <c r="L85" s="14">
        <v>0</v>
      </c>
      <c r="M85" s="14">
        <v>0</v>
      </c>
      <c r="N85" s="14">
        <v>0</v>
      </c>
      <c r="O85" s="14">
        <v>0</v>
      </c>
    </row>
    <row r="86" spans="1:15" ht="13.5" customHeight="1">
      <c r="A86" s="13" t="s">
        <v>94</v>
      </c>
      <c r="B86" s="38">
        <v>6.56</v>
      </c>
      <c r="C86" s="39" t="s">
        <v>95</v>
      </c>
      <c r="D86" s="19" t="s">
        <v>81</v>
      </c>
      <c r="E86" s="14">
        <v>5.7</v>
      </c>
      <c r="F86" s="14">
        <v>5.9</v>
      </c>
      <c r="G86" s="14">
        <v>34.1</v>
      </c>
      <c r="H86" s="15">
        <v>212</v>
      </c>
      <c r="I86" s="15">
        <v>25</v>
      </c>
      <c r="J86" s="15">
        <v>10</v>
      </c>
      <c r="K86" s="15">
        <v>54</v>
      </c>
      <c r="L86" s="14">
        <v>0.62</v>
      </c>
      <c r="M86" s="14">
        <v>0.07</v>
      </c>
      <c r="N86" s="14">
        <v>0.04</v>
      </c>
      <c r="O86" s="14">
        <v>0.01</v>
      </c>
    </row>
    <row r="87" spans="1:15" ht="14.25" customHeight="1">
      <c r="A87" s="13"/>
      <c r="B87" s="43">
        <f>SUM(B85:B86)</f>
        <v>26.31</v>
      </c>
      <c r="C87" s="31" t="s">
        <v>33</v>
      </c>
      <c r="D87" s="32"/>
      <c r="E87" s="33">
        <f>SUM(E85:E86)</f>
        <v>7.7</v>
      </c>
      <c r="F87" s="33">
        <f>SUM(F85:F86)</f>
        <v>12.3</v>
      </c>
      <c r="G87" s="33">
        <f>SUM(G85:G86)</f>
        <v>53.1</v>
      </c>
      <c r="H87" s="34">
        <f>SUM(H85:H86)</f>
        <v>352</v>
      </c>
      <c r="I87" s="34">
        <f>SUM(I85:I86)</f>
        <v>25</v>
      </c>
      <c r="J87" s="34">
        <f>SUM(J85:J86)</f>
        <v>10</v>
      </c>
      <c r="K87" s="34">
        <f>SUM(K85:K86)</f>
        <v>54</v>
      </c>
      <c r="L87" s="33">
        <f>SUM(L85:L86)</f>
        <v>0.62</v>
      </c>
      <c r="M87" s="33">
        <f>SUM(M85:M86)</f>
        <v>0.07</v>
      </c>
      <c r="N87" s="33">
        <f>SUM(N85:N86)</f>
        <v>0.04</v>
      </c>
      <c r="O87" s="33">
        <f>SUM(O85:O86)</f>
        <v>0.01</v>
      </c>
    </row>
    <row r="88" spans="1:15" ht="14.25" customHeight="1">
      <c r="A88" s="13"/>
      <c r="B88" s="22"/>
      <c r="C88" s="40" t="s">
        <v>50</v>
      </c>
      <c r="D88" s="32"/>
      <c r="E88" s="41">
        <f>E75+E83+E87</f>
        <v>64.8</v>
      </c>
      <c r="F88" s="41">
        <f>F75+F83+F87</f>
        <v>63.739999999999995</v>
      </c>
      <c r="G88" s="41">
        <f>G75+G83+G87</f>
        <v>220.29999999999998</v>
      </c>
      <c r="H88" s="42">
        <f>H75+H83+H87</f>
        <v>1744</v>
      </c>
      <c r="I88" s="42">
        <f>I75+I83+I87</f>
        <v>833</v>
      </c>
      <c r="J88" s="42">
        <f>J75+J83+J87</f>
        <v>279</v>
      </c>
      <c r="K88" s="42">
        <f>K75+K83+K87</f>
        <v>902</v>
      </c>
      <c r="L88" s="41">
        <f>L75+L83+L87</f>
        <v>14.539999999999997</v>
      </c>
      <c r="M88" s="41">
        <f>M75+M83+M87</f>
        <v>0.98</v>
      </c>
      <c r="N88" s="41">
        <f>N75+N83+N87</f>
        <v>42.470000000000006</v>
      </c>
      <c r="O88" s="41">
        <f>O75+O83+O87</f>
        <v>0.18000000000000002</v>
      </c>
    </row>
    <row r="89" spans="1:15" ht="14.25" customHeight="1">
      <c r="A89" s="13"/>
      <c r="B89" s="22"/>
      <c r="C89" s="17" t="s">
        <v>96</v>
      </c>
      <c r="D89" s="19"/>
      <c r="E89" s="14"/>
      <c r="F89" s="14"/>
      <c r="G89" s="14"/>
      <c r="H89" s="15"/>
      <c r="I89" s="15"/>
      <c r="J89" s="15"/>
      <c r="K89" s="15"/>
      <c r="L89" s="14"/>
      <c r="M89" s="14"/>
      <c r="N89" s="14"/>
      <c r="O89" s="14"/>
    </row>
    <row r="90" spans="1:15" ht="14.25" customHeight="1">
      <c r="A90" s="13"/>
      <c r="B90" s="22"/>
      <c r="C90" s="18" t="s">
        <v>20</v>
      </c>
      <c r="D90" s="19"/>
      <c r="E90" s="14"/>
      <c r="F90" s="14"/>
      <c r="G90" s="14"/>
      <c r="H90" s="15"/>
      <c r="I90" s="15"/>
      <c r="J90" s="15"/>
      <c r="K90" s="15"/>
      <c r="L90" s="14"/>
      <c r="M90" s="14"/>
      <c r="N90" s="14"/>
      <c r="O90" s="14"/>
    </row>
    <row r="91" spans="1:255" s="35" customFormat="1" ht="14.25" customHeight="1">
      <c r="A91" s="22"/>
      <c r="B91" s="22">
        <v>7.59</v>
      </c>
      <c r="C91" s="23" t="s">
        <v>21</v>
      </c>
      <c r="D91" s="24" t="s">
        <v>22</v>
      </c>
      <c r="E91" s="25">
        <v>0.15</v>
      </c>
      <c r="F91" s="25">
        <v>10.9</v>
      </c>
      <c r="G91" s="25">
        <v>0.21</v>
      </c>
      <c r="H91" s="26">
        <v>99.3</v>
      </c>
      <c r="I91" s="26">
        <v>2</v>
      </c>
      <c r="J91" s="26">
        <v>0</v>
      </c>
      <c r="K91" s="26">
        <v>3</v>
      </c>
      <c r="L91" s="25">
        <v>0.03</v>
      </c>
      <c r="M91" s="25">
        <v>0</v>
      </c>
      <c r="N91" s="25">
        <v>0</v>
      </c>
      <c r="O91" s="25">
        <v>0.09</v>
      </c>
      <c r="IU91" s="36"/>
    </row>
    <row r="92" spans="1:255" s="35" customFormat="1" ht="14.25" customHeight="1">
      <c r="A92" s="22" t="s">
        <v>97</v>
      </c>
      <c r="B92" s="22">
        <v>35.42</v>
      </c>
      <c r="C92" s="23" t="s">
        <v>98</v>
      </c>
      <c r="D92" s="24" t="s">
        <v>76</v>
      </c>
      <c r="E92" s="25">
        <v>12.5</v>
      </c>
      <c r="F92" s="25">
        <v>8.3</v>
      </c>
      <c r="G92" s="25">
        <v>3.9</v>
      </c>
      <c r="H92" s="26">
        <v>140</v>
      </c>
      <c r="I92" s="26">
        <v>6</v>
      </c>
      <c r="J92" s="26">
        <v>17</v>
      </c>
      <c r="K92" s="26">
        <v>49</v>
      </c>
      <c r="L92" s="25">
        <v>0.8</v>
      </c>
      <c r="M92" s="25">
        <v>0.2</v>
      </c>
      <c r="N92" s="25">
        <v>0.03</v>
      </c>
      <c r="O92" s="25">
        <v>0.03</v>
      </c>
      <c r="IU92" s="36"/>
    </row>
    <row r="93" spans="1:255" s="35" customFormat="1" ht="14.25" customHeight="1">
      <c r="A93" s="22">
        <v>309</v>
      </c>
      <c r="B93" s="22">
        <v>4.88</v>
      </c>
      <c r="C93" s="23" t="s">
        <v>99</v>
      </c>
      <c r="D93" s="24" t="s">
        <v>24</v>
      </c>
      <c r="E93" s="25">
        <v>5.4</v>
      </c>
      <c r="F93" s="25">
        <v>4.9</v>
      </c>
      <c r="G93" s="25">
        <v>27.9</v>
      </c>
      <c r="H93" s="26">
        <v>178</v>
      </c>
      <c r="I93" s="26">
        <v>6</v>
      </c>
      <c r="J93" s="26">
        <v>8</v>
      </c>
      <c r="K93" s="26">
        <v>35</v>
      </c>
      <c r="L93" s="25">
        <v>0.76</v>
      </c>
      <c r="M93" s="25">
        <v>0.05</v>
      </c>
      <c r="N93" s="25">
        <v>0</v>
      </c>
      <c r="O93" s="25">
        <v>0.02</v>
      </c>
      <c r="IU93" s="36"/>
    </row>
    <row r="94" spans="1:255" s="1" customFormat="1" ht="14.25" customHeight="1">
      <c r="A94" s="13">
        <v>71</v>
      </c>
      <c r="B94" s="13">
        <v>5.06</v>
      </c>
      <c r="C94" s="16" t="s">
        <v>40</v>
      </c>
      <c r="D94" s="19" t="s">
        <v>49</v>
      </c>
      <c r="E94" s="14">
        <v>0.6</v>
      </c>
      <c r="F94" s="14">
        <v>0.1</v>
      </c>
      <c r="G94" s="14">
        <v>1.9</v>
      </c>
      <c r="H94" s="15">
        <v>12</v>
      </c>
      <c r="I94" s="15">
        <v>7</v>
      </c>
      <c r="J94" s="15">
        <v>10</v>
      </c>
      <c r="K94" s="15">
        <v>13</v>
      </c>
      <c r="L94" s="14">
        <v>0.5</v>
      </c>
      <c r="M94" s="14">
        <v>0.03</v>
      </c>
      <c r="N94" s="14">
        <v>12.5</v>
      </c>
      <c r="O94" s="14">
        <v>0</v>
      </c>
      <c r="IU94" s="28"/>
    </row>
    <row r="95" spans="1:255" s="35" customFormat="1" ht="14.25" customHeight="1">
      <c r="A95" s="22">
        <v>338</v>
      </c>
      <c r="B95" s="22">
        <v>8</v>
      </c>
      <c r="C95" s="23" t="s">
        <v>27</v>
      </c>
      <c r="D95" s="24" t="s">
        <v>24</v>
      </c>
      <c r="E95" s="25">
        <v>0.6</v>
      </c>
      <c r="F95" s="25">
        <v>0.6</v>
      </c>
      <c r="G95" s="25">
        <v>14.7</v>
      </c>
      <c r="H95" s="26">
        <v>67</v>
      </c>
      <c r="I95" s="26">
        <v>24</v>
      </c>
      <c r="J95" s="26">
        <v>14</v>
      </c>
      <c r="K95" s="26">
        <v>17</v>
      </c>
      <c r="L95" s="25">
        <v>3.3</v>
      </c>
      <c r="M95" s="25">
        <v>0.05</v>
      </c>
      <c r="N95" s="25">
        <v>15</v>
      </c>
      <c r="O95" s="25">
        <v>0</v>
      </c>
      <c r="IU95" s="36"/>
    </row>
    <row r="96" spans="1:255" s="35" customFormat="1" ht="14.25" customHeight="1">
      <c r="A96" s="22">
        <v>376</v>
      </c>
      <c r="B96" s="46">
        <v>0.96</v>
      </c>
      <c r="C96" s="45" t="s">
        <v>72</v>
      </c>
      <c r="D96" s="24" t="s">
        <v>30</v>
      </c>
      <c r="E96" s="25">
        <v>0.2</v>
      </c>
      <c r="F96" s="25">
        <v>0.1</v>
      </c>
      <c r="G96" s="25">
        <v>10.1</v>
      </c>
      <c r="H96" s="26">
        <v>41</v>
      </c>
      <c r="I96" s="26">
        <v>5</v>
      </c>
      <c r="J96" s="26">
        <v>4</v>
      </c>
      <c r="K96" s="26">
        <v>8</v>
      </c>
      <c r="L96" s="25">
        <v>0.85</v>
      </c>
      <c r="M96" s="25">
        <v>0</v>
      </c>
      <c r="N96" s="25">
        <v>0.1</v>
      </c>
      <c r="O96" s="25">
        <v>0</v>
      </c>
      <c r="IU96" s="36"/>
    </row>
    <row r="97" spans="1:15" ht="14.25" customHeight="1">
      <c r="A97" s="13"/>
      <c r="B97" s="13">
        <v>2.1</v>
      </c>
      <c r="C97" s="29" t="s">
        <v>31</v>
      </c>
      <c r="D97" s="19" t="s">
        <v>32</v>
      </c>
      <c r="E97" s="14">
        <v>2</v>
      </c>
      <c r="F97" s="14">
        <v>0.5</v>
      </c>
      <c r="G97" s="14">
        <v>14.3</v>
      </c>
      <c r="H97" s="15">
        <v>70</v>
      </c>
      <c r="I97" s="15">
        <v>10</v>
      </c>
      <c r="J97" s="15">
        <v>0</v>
      </c>
      <c r="K97" s="15">
        <v>0</v>
      </c>
      <c r="L97" s="14">
        <v>0.5</v>
      </c>
      <c r="M97" s="14">
        <v>0.08</v>
      </c>
      <c r="N97" s="14">
        <v>0</v>
      </c>
      <c r="O97" s="14">
        <v>0</v>
      </c>
    </row>
    <row r="98" spans="1:15" ht="14.25" customHeight="1">
      <c r="A98" s="13"/>
      <c r="B98" s="50">
        <f>SUM(B91:B97)</f>
        <v>64.01</v>
      </c>
      <c r="C98" s="31" t="s">
        <v>33</v>
      </c>
      <c r="D98" s="19"/>
      <c r="E98" s="33">
        <f>SUM(E91:E97)</f>
        <v>21.45</v>
      </c>
      <c r="F98" s="33">
        <f>SUM(F91:F97)</f>
        <v>25.4</v>
      </c>
      <c r="G98" s="33">
        <f>SUM(G91:G97)</f>
        <v>73.00999999999999</v>
      </c>
      <c r="H98" s="34">
        <f>SUM(H91:H97)</f>
        <v>607.3</v>
      </c>
      <c r="I98" s="34">
        <f>SUM(I91:I97)</f>
        <v>60</v>
      </c>
      <c r="J98" s="34">
        <f>SUM(J91:J97)</f>
        <v>53</v>
      </c>
      <c r="K98" s="34">
        <f>SUM(K91:K97)</f>
        <v>125</v>
      </c>
      <c r="L98" s="33">
        <f>SUM(L91:L97)</f>
        <v>6.739999999999999</v>
      </c>
      <c r="M98" s="33">
        <f>SUM(M91:M97)</f>
        <v>0.41000000000000003</v>
      </c>
      <c r="N98" s="33">
        <f>SUM(N91:N97)</f>
        <v>27.630000000000003</v>
      </c>
      <c r="O98" s="33">
        <f>SUM(O91:O97)</f>
        <v>0.14</v>
      </c>
    </row>
    <row r="99" spans="1:15" ht="14.25" customHeight="1">
      <c r="A99" s="13"/>
      <c r="B99" s="22"/>
      <c r="C99" s="18" t="s">
        <v>34</v>
      </c>
      <c r="D99" s="19"/>
      <c r="E99" s="14"/>
      <c r="F99" s="14"/>
      <c r="G99" s="14"/>
      <c r="H99" s="15"/>
      <c r="I99" s="15"/>
      <c r="J99" s="15"/>
      <c r="K99" s="15"/>
      <c r="L99" s="14"/>
      <c r="M99" s="14"/>
      <c r="N99" s="14"/>
      <c r="O99" s="14"/>
    </row>
    <row r="100" spans="1:15" ht="12.75" customHeight="1">
      <c r="A100" s="13" t="s">
        <v>100</v>
      </c>
      <c r="B100" s="22">
        <v>20.34</v>
      </c>
      <c r="C100" s="11" t="s">
        <v>101</v>
      </c>
      <c r="D100" s="24" t="s">
        <v>102</v>
      </c>
      <c r="E100" s="14">
        <v>11</v>
      </c>
      <c r="F100" s="14">
        <v>0.9</v>
      </c>
      <c r="G100" s="14">
        <v>13.7</v>
      </c>
      <c r="H100" s="15">
        <v>107</v>
      </c>
      <c r="I100" s="15">
        <v>13</v>
      </c>
      <c r="J100" s="15">
        <v>28</v>
      </c>
      <c r="K100" s="15">
        <v>44</v>
      </c>
      <c r="L100" s="14">
        <v>0.9</v>
      </c>
      <c r="M100" s="14">
        <v>0.1</v>
      </c>
      <c r="N100" s="14">
        <v>0.8</v>
      </c>
      <c r="O100" s="14">
        <v>0.02</v>
      </c>
    </row>
    <row r="101" spans="1:256" ht="14.25" customHeight="1">
      <c r="A101" s="13">
        <v>259</v>
      </c>
      <c r="B101" s="13">
        <v>40.07</v>
      </c>
      <c r="C101" s="16" t="s">
        <v>103</v>
      </c>
      <c r="D101" s="19" t="s">
        <v>30</v>
      </c>
      <c r="E101" s="14">
        <v>13.3</v>
      </c>
      <c r="F101" s="14">
        <v>9.4</v>
      </c>
      <c r="G101" s="14">
        <v>19.2</v>
      </c>
      <c r="H101" s="15">
        <v>215</v>
      </c>
      <c r="I101" s="15">
        <v>18</v>
      </c>
      <c r="J101" s="15">
        <v>33</v>
      </c>
      <c r="K101" s="15">
        <v>83</v>
      </c>
      <c r="L101" s="14">
        <v>1.29</v>
      </c>
      <c r="M101" s="14">
        <v>0.13</v>
      </c>
      <c r="N101" s="14">
        <v>8.43</v>
      </c>
      <c r="O101" s="14">
        <v>0</v>
      </c>
      <c r="IU101" s="28"/>
      <c r="IV101" s="28"/>
    </row>
    <row r="102" spans="1:15" ht="27" customHeight="1">
      <c r="A102" s="13" t="s">
        <v>104</v>
      </c>
      <c r="B102" s="22">
        <v>7.11</v>
      </c>
      <c r="C102" s="16" t="s">
        <v>105</v>
      </c>
      <c r="D102" s="24" t="s">
        <v>67</v>
      </c>
      <c r="E102" s="14">
        <v>0.9</v>
      </c>
      <c r="F102" s="14">
        <v>3</v>
      </c>
      <c r="G102" s="14">
        <v>6.8</v>
      </c>
      <c r="H102" s="15">
        <v>59</v>
      </c>
      <c r="I102" s="15">
        <v>26</v>
      </c>
      <c r="J102" s="15">
        <v>8.5</v>
      </c>
      <c r="K102" s="15">
        <v>16.5</v>
      </c>
      <c r="L102" s="14">
        <v>0.30000000000000004</v>
      </c>
      <c r="M102" s="14">
        <v>0.01</v>
      </c>
      <c r="N102" s="14">
        <v>16</v>
      </c>
      <c r="O102" s="14">
        <v>0</v>
      </c>
    </row>
    <row r="103" spans="1:15" ht="14.25" customHeight="1">
      <c r="A103" s="22">
        <v>388</v>
      </c>
      <c r="B103" s="22">
        <v>5.24</v>
      </c>
      <c r="C103" s="45" t="s">
        <v>106</v>
      </c>
      <c r="D103" s="24" t="s">
        <v>30</v>
      </c>
      <c r="E103" s="25">
        <v>0.7</v>
      </c>
      <c r="F103" s="25">
        <v>0.3</v>
      </c>
      <c r="G103" s="25">
        <v>24.6</v>
      </c>
      <c r="H103" s="26">
        <v>104</v>
      </c>
      <c r="I103" s="26">
        <v>10</v>
      </c>
      <c r="J103" s="26">
        <v>3</v>
      </c>
      <c r="K103" s="26">
        <v>3</v>
      </c>
      <c r="L103" s="25">
        <v>0.65</v>
      </c>
      <c r="M103" s="25">
        <v>0.01</v>
      </c>
      <c r="N103" s="25">
        <v>20</v>
      </c>
      <c r="O103" s="25">
        <v>0</v>
      </c>
    </row>
    <row r="104" spans="1:15" ht="26.25" customHeight="1">
      <c r="A104" s="13"/>
      <c r="B104" s="22">
        <v>3.29</v>
      </c>
      <c r="C104" s="29" t="s">
        <v>43</v>
      </c>
      <c r="D104" s="19" t="s">
        <v>44</v>
      </c>
      <c r="E104" s="14">
        <v>3.8</v>
      </c>
      <c r="F104" s="14">
        <v>0.8</v>
      </c>
      <c r="G104" s="14">
        <v>25.1</v>
      </c>
      <c r="H104" s="15">
        <v>123</v>
      </c>
      <c r="I104" s="15">
        <v>28</v>
      </c>
      <c r="J104" s="15">
        <v>0</v>
      </c>
      <c r="K104" s="15">
        <v>0</v>
      </c>
      <c r="L104" s="14">
        <v>1.48</v>
      </c>
      <c r="M104" s="14">
        <v>0.17</v>
      </c>
      <c r="N104" s="14">
        <v>0</v>
      </c>
      <c r="O104" s="14">
        <v>0</v>
      </c>
    </row>
    <row r="105" spans="1:15" ht="14.25" customHeight="1">
      <c r="A105" s="13"/>
      <c r="B105" s="43">
        <f>SUM(B100:B104)</f>
        <v>76.05</v>
      </c>
      <c r="C105" s="31" t="s">
        <v>33</v>
      </c>
      <c r="D105" s="19"/>
      <c r="E105" s="33">
        <f>SUM(E100:E104)</f>
        <v>29.7</v>
      </c>
      <c r="F105" s="33">
        <f>SUM(F100:F104)</f>
        <v>14.400000000000002</v>
      </c>
      <c r="G105" s="33">
        <f>SUM(G100:G104)</f>
        <v>89.4</v>
      </c>
      <c r="H105" s="34">
        <f>SUM(H100:H104)</f>
        <v>608</v>
      </c>
      <c r="I105" s="34">
        <f>SUM(I100:I104)</f>
        <v>95</v>
      </c>
      <c r="J105" s="34">
        <f>SUM(J100:J104)</f>
        <v>72.5</v>
      </c>
      <c r="K105" s="34">
        <f>SUM(K100:K104)</f>
        <v>146.5</v>
      </c>
      <c r="L105" s="33">
        <f>SUM(L100:L104)</f>
        <v>4.62</v>
      </c>
      <c r="M105" s="33">
        <f>SUM(M100:M104)</f>
        <v>0.42000000000000004</v>
      </c>
      <c r="N105" s="33">
        <f>SUM(N100:N104)</f>
        <v>45.23</v>
      </c>
      <c r="O105" s="33">
        <f>SUM(O100:O104)</f>
        <v>0.02</v>
      </c>
    </row>
    <row r="106" spans="1:15" ht="14.25" customHeight="1">
      <c r="A106" s="13"/>
      <c r="B106" s="22"/>
      <c r="C106" s="18" t="s">
        <v>45</v>
      </c>
      <c r="D106" s="19"/>
      <c r="E106" s="14"/>
      <c r="F106" s="14"/>
      <c r="G106" s="14"/>
      <c r="H106" s="15"/>
      <c r="I106" s="15"/>
      <c r="J106" s="15"/>
      <c r="K106" s="15"/>
      <c r="L106" s="14"/>
      <c r="M106" s="14"/>
      <c r="N106" s="14"/>
      <c r="O106" s="14"/>
    </row>
    <row r="107" spans="1:15" ht="14.25" customHeight="1">
      <c r="A107" s="22">
        <v>386</v>
      </c>
      <c r="B107" s="22">
        <v>16.52</v>
      </c>
      <c r="C107" s="23" t="s">
        <v>107</v>
      </c>
      <c r="D107" s="24" t="s">
        <v>30</v>
      </c>
      <c r="E107" s="25">
        <v>5.6</v>
      </c>
      <c r="F107" s="25">
        <v>5</v>
      </c>
      <c r="G107" s="25">
        <v>22</v>
      </c>
      <c r="H107" s="26">
        <v>156</v>
      </c>
      <c r="I107" s="26">
        <v>242</v>
      </c>
      <c r="J107" s="26">
        <v>30</v>
      </c>
      <c r="K107" s="26">
        <v>188</v>
      </c>
      <c r="L107" s="25">
        <v>0.2</v>
      </c>
      <c r="M107" s="25">
        <v>0.06</v>
      </c>
      <c r="N107" s="25">
        <v>1.8</v>
      </c>
      <c r="O107" s="25">
        <v>0.04</v>
      </c>
    </row>
    <row r="108" spans="1:256" ht="14.25" customHeight="1">
      <c r="A108" s="13">
        <v>410</v>
      </c>
      <c r="B108" s="13">
        <v>10.04</v>
      </c>
      <c r="C108" s="29" t="s">
        <v>108</v>
      </c>
      <c r="D108" s="19" t="s">
        <v>109</v>
      </c>
      <c r="E108" s="14">
        <v>21</v>
      </c>
      <c r="F108" s="14">
        <v>15.3</v>
      </c>
      <c r="G108" s="14">
        <v>37.5</v>
      </c>
      <c r="H108" s="15">
        <v>372</v>
      </c>
      <c r="I108" s="15">
        <v>73</v>
      </c>
      <c r="J108" s="15">
        <v>26</v>
      </c>
      <c r="K108" s="15">
        <v>283</v>
      </c>
      <c r="L108" s="14">
        <v>2.9</v>
      </c>
      <c r="M108" s="14">
        <v>0.2</v>
      </c>
      <c r="N108" s="14">
        <v>0.1</v>
      </c>
      <c r="O108" s="14">
        <v>0.2</v>
      </c>
      <c r="IU108" s="28"/>
      <c r="IV108" s="28"/>
    </row>
    <row r="109" spans="1:15" ht="14.25" customHeight="1">
      <c r="A109" s="13"/>
      <c r="B109" s="43">
        <f>SUM(B107:B108)</f>
        <v>26.56</v>
      </c>
      <c r="C109" s="51" t="s">
        <v>33</v>
      </c>
      <c r="D109" s="19"/>
      <c r="E109" s="33">
        <f>SUM(E107:E108)</f>
        <v>26.6</v>
      </c>
      <c r="F109" s="33">
        <f>SUM(F107:F108)</f>
        <v>20.3</v>
      </c>
      <c r="G109" s="33">
        <f>SUM(G107:G108)</f>
        <v>59.5</v>
      </c>
      <c r="H109" s="34">
        <f>SUM(H107:H108)</f>
        <v>528</v>
      </c>
      <c r="I109" s="34">
        <f>SUM(I107:I108)</f>
        <v>315</v>
      </c>
      <c r="J109" s="34">
        <f>SUM(J107:J108)</f>
        <v>56</v>
      </c>
      <c r="K109" s="34">
        <f>SUM(K107:K108)</f>
        <v>471</v>
      </c>
      <c r="L109" s="33">
        <f>SUM(L107:L108)</f>
        <v>3.1</v>
      </c>
      <c r="M109" s="33">
        <f>SUM(M107:M108)</f>
        <v>0.26</v>
      </c>
      <c r="N109" s="33">
        <f>SUM(N107:N108)</f>
        <v>1.9000000000000001</v>
      </c>
      <c r="O109" s="33">
        <f>SUM(O107:O108)</f>
        <v>0.24000000000000002</v>
      </c>
    </row>
    <row r="110" spans="1:15" ht="14.25" customHeight="1">
      <c r="A110" s="13"/>
      <c r="B110" s="22"/>
      <c r="C110" s="40" t="s">
        <v>50</v>
      </c>
      <c r="D110" s="19"/>
      <c r="E110" s="41">
        <f>E98+E105+E109</f>
        <v>77.75</v>
      </c>
      <c r="F110" s="41">
        <f>F98+F105+F109</f>
        <v>60.099999999999994</v>
      </c>
      <c r="G110" s="41">
        <f>G98+G105+G109</f>
        <v>221.91</v>
      </c>
      <c r="H110" s="42">
        <f>H98+H105+H109</f>
        <v>1743.3</v>
      </c>
      <c r="I110" s="42">
        <f>I98+I105+I109</f>
        <v>470</v>
      </c>
      <c r="J110" s="42">
        <f>J98+J105+J109</f>
        <v>181.5</v>
      </c>
      <c r="K110" s="42">
        <f>K98+K105+K109</f>
        <v>742.5</v>
      </c>
      <c r="L110" s="41">
        <f>L98+L105+L109</f>
        <v>14.459999999999999</v>
      </c>
      <c r="M110" s="41">
        <f>M98+M105+M109</f>
        <v>1.09</v>
      </c>
      <c r="N110" s="41">
        <f>N98+N105+N109</f>
        <v>74.76</v>
      </c>
      <c r="O110" s="41">
        <f>O98+O105+O109</f>
        <v>0.4</v>
      </c>
    </row>
    <row r="111" spans="1:15" ht="14.25" customHeight="1">
      <c r="A111" s="13"/>
      <c r="B111" s="22"/>
      <c r="C111" s="12" t="s">
        <v>110</v>
      </c>
      <c r="D111" s="19"/>
      <c r="E111" s="14"/>
      <c r="F111" s="14"/>
      <c r="G111" s="14"/>
      <c r="H111" s="15"/>
      <c r="I111" s="15"/>
      <c r="J111" s="15"/>
      <c r="K111" s="15"/>
      <c r="L111" s="14"/>
      <c r="M111" s="14"/>
      <c r="N111" s="14"/>
      <c r="O111" s="14"/>
    </row>
    <row r="112" spans="1:15" ht="14.25" customHeight="1">
      <c r="A112" s="13"/>
      <c r="B112" s="13"/>
      <c r="C112" s="17" t="s">
        <v>19</v>
      </c>
      <c r="D112" s="19"/>
      <c r="E112" s="14"/>
      <c r="F112" s="14"/>
      <c r="G112" s="14"/>
      <c r="H112" s="15"/>
      <c r="I112" s="15"/>
      <c r="J112" s="15"/>
      <c r="K112" s="15"/>
      <c r="L112" s="14"/>
      <c r="M112" s="14"/>
      <c r="N112" s="14"/>
      <c r="O112" s="14"/>
    </row>
    <row r="113" spans="1:15" ht="14.25" customHeight="1">
      <c r="A113" s="13"/>
      <c r="B113" s="13"/>
      <c r="C113" s="18" t="s">
        <v>20</v>
      </c>
      <c r="D113" s="19"/>
      <c r="E113" s="14"/>
      <c r="F113" s="14"/>
      <c r="G113" s="14"/>
      <c r="H113" s="15"/>
      <c r="I113" s="15"/>
      <c r="J113" s="15"/>
      <c r="K113" s="15"/>
      <c r="L113" s="14"/>
      <c r="M113" s="14"/>
      <c r="N113" s="14"/>
      <c r="O113" s="14"/>
    </row>
    <row r="114" spans="1:15" ht="14.25" customHeight="1">
      <c r="A114" s="22"/>
      <c r="B114" s="22">
        <v>7.59</v>
      </c>
      <c r="C114" s="23" t="s">
        <v>21</v>
      </c>
      <c r="D114" s="24" t="s">
        <v>22</v>
      </c>
      <c r="E114" s="25">
        <v>0.15</v>
      </c>
      <c r="F114" s="25">
        <v>10.9</v>
      </c>
      <c r="G114" s="25">
        <v>0.21</v>
      </c>
      <c r="H114" s="26">
        <v>99.3</v>
      </c>
      <c r="I114" s="26">
        <v>2</v>
      </c>
      <c r="J114" s="26">
        <v>0</v>
      </c>
      <c r="K114" s="26">
        <v>3</v>
      </c>
      <c r="L114" s="25">
        <v>0.03</v>
      </c>
      <c r="M114" s="25">
        <v>0</v>
      </c>
      <c r="N114" s="25">
        <v>0</v>
      </c>
      <c r="O114" s="25">
        <v>0.09</v>
      </c>
    </row>
    <row r="115" spans="1:15" ht="15.75" customHeight="1">
      <c r="A115" s="22">
        <v>183</v>
      </c>
      <c r="B115" s="22">
        <v>13.15</v>
      </c>
      <c r="C115" s="23" t="s">
        <v>111</v>
      </c>
      <c r="D115" s="24" t="s">
        <v>87</v>
      </c>
      <c r="E115" s="25">
        <v>9</v>
      </c>
      <c r="F115" s="25">
        <v>8.5</v>
      </c>
      <c r="G115" s="25">
        <v>35.3</v>
      </c>
      <c r="H115" s="26">
        <v>253</v>
      </c>
      <c r="I115" s="26">
        <v>176</v>
      </c>
      <c r="J115" s="26">
        <v>99</v>
      </c>
      <c r="K115" s="26">
        <v>244</v>
      </c>
      <c r="L115" s="25">
        <v>2.8</v>
      </c>
      <c r="M115" s="25">
        <v>0.16</v>
      </c>
      <c r="N115" s="25">
        <v>1.8</v>
      </c>
      <c r="O115" s="25">
        <v>0.03</v>
      </c>
    </row>
    <row r="116" spans="1:15" ht="14.25" customHeight="1">
      <c r="A116" s="13"/>
      <c r="B116" s="22">
        <v>29.7</v>
      </c>
      <c r="C116" s="37" t="s">
        <v>112</v>
      </c>
      <c r="D116" s="19" t="s">
        <v>113</v>
      </c>
      <c r="E116" s="14">
        <v>4.2</v>
      </c>
      <c r="F116" s="14">
        <v>3.3</v>
      </c>
      <c r="G116" s="14">
        <v>12.3</v>
      </c>
      <c r="H116" s="15">
        <v>96</v>
      </c>
      <c r="I116" s="15">
        <v>271</v>
      </c>
      <c r="J116" s="15">
        <v>0</v>
      </c>
      <c r="K116" s="15">
        <v>0</v>
      </c>
      <c r="L116" s="14">
        <v>0</v>
      </c>
      <c r="M116" s="14">
        <v>0</v>
      </c>
      <c r="N116" s="14">
        <v>0</v>
      </c>
      <c r="O116" s="14">
        <v>0</v>
      </c>
    </row>
    <row r="117" spans="1:15" ht="14.25" customHeight="1">
      <c r="A117" s="13">
        <v>382</v>
      </c>
      <c r="B117" s="22">
        <v>10.43</v>
      </c>
      <c r="C117" s="29" t="s">
        <v>56</v>
      </c>
      <c r="D117" s="19" t="s">
        <v>30</v>
      </c>
      <c r="E117" s="14">
        <v>3.9</v>
      </c>
      <c r="F117" s="14">
        <v>3.1</v>
      </c>
      <c r="G117" s="14">
        <v>21.1</v>
      </c>
      <c r="H117" s="15">
        <v>128</v>
      </c>
      <c r="I117" s="15">
        <v>126</v>
      </c>
      <c r="J117" s="15">
        <v>31</v>
      </c>
      <c r="K117" s="15">
        <v>116</v>
      </c>
      <c r="L117" s="14">
        <v>1.03</v>
      </c>
      <c r="M117" s="14">
        <v>0.04</v>
      </c>
      <c r="N117" s="14">
        <v>1.3</v>
      </c>
      <c r="O117" s="14">
        <v>0.02</v>
      </c>
    </row>
    <row r="118" spans="1:15" ht="14.25" customHeight="1">
      <c r="A118" s="13"/>
      <c r="B118" s="13">
        <v>2.1</v>
      </c>
      <c r="C118" s="29" t="s">
        <v>31</v>
      </c>
      <c r="D118" s="19" t="s">
        <v>32</v>
      </c>
      <c r="E118" s="14">
        <v>2</v>
      </c>
      <c r="F118" s="14">
        <v>0.5</v>
      </c>
      <c r="G118" s="14">
        <v>14.3</v>
      </c>
      <c r="H118" s="15">
        <v>70</v>
      </c>
      <c r="I118" s="15">
        <v>10</v>
      </c>
      <c r="J118" s="15">
        <v>0</v>
      </c>
      <c r="K118" s="15">
        <v>0</v>
      </c>
      <c r="L118" s="14">
        <v>0.5</v>
      </c>
      <c r="M118" s="14">
        <v>0.08</v>
      </c>
      <c r="N118" s="14">
        <v>0</v>
      </c>
      <c r="O118" s="14">
        <v>0</v>
      </c>
    </row>
    <row r="119" spans="1:15" ht="14.25" customHeight="1">
      <c r="A119" s="13"/>
      <c r="B119" s="50">
        <f>SUM(B114:B118)</f>
        <v>62.97</v>
      </c>
      <c r="C119" s="31" t="s">
        <v>33</v>
      </c>
      <c r="D119" s="19"/>
      <c r="E119" s="33">
        <f>SUM(E114:E118)</f>
        <v>19.249999999999996</v>
      </c>
      <c r="F119" s="33">
        <f>SUM(F114:F118)</f>
        <v>26.3</v>
      </c>
      <c r="G119" s="33">
        <f>SUM(G114:G118)</f>
        <v>83.20999999999998</v>
      </c>
      <c r="H119" s="34">
        <f>SUM(H114:H118)</f>
        <v>646.3</v>
      </c>
      <c r="I119" s="34">
        <f>SUM(I114:I118)</f>
        <v>585</v>
      </c>
      <c r="J119" s="34">
        <f>SUM(J114:J118)</f>
        <v>130</v>
      </c>
      <c r="K119" s="34">
        <f>SUM(K114:K118)</f>
        <v>363</v>
      </c>
      <c r="L119" s="33">
        <f>SUM(L114:L118)</f>
        <v>4.36</v>
      </c>
      <c r="M119" s="33">
        <f>SUM(M114:M118)</f>
        <v>0.28</v>
      </c>
      <c r="N119" s="33">
        <f>SUM(N114:N118)</f>
        <v>3.1</v>
      </c>
      <c r="O119" s="33">
        <f>SUM(O114:O118)</f>
        <v>0.14</v>
      </c>
    </row>
    <row r="120" spans="1:15" ht="14.25" customHeight="1">
      <c r="A120" s="13"/>
      <c r="B120" s="22"/>
      <c r="C120" s="18" t="s">
        <v>34</v>
      </c>
      <c r="D120" s="19"/>
      <c r="E120" s="14"/>
      <c r="F120" s="14"/>
      <c r="G120" s="14"/>
      <c r="H120" s="15"/>
      <c r="I120" s="15"/>
      <c r="J120" s="15"/>
      <c r="K120" s="15"/>
      <c r="L120" s="14"/>
      <c r="M120" s="14"/>
      <c r="N120" s="14"/>
      <c r="O120" s="14"/>
    </row>
    <row r="121" spans="1:15" ht="25.5" customHeight="1">
      <c r="A121" s="22">
        <v>82</v>
      </c>
      <c r="B121" s="22">
        <v>16.47</v>
      </c>
      <c r="C121" s="44" t="s">
        <v>114</v>
      </c>
      <c r="D121" s="24" t="s">
        <v>115</v>
      </c>
      <c r="E121" s="25">
        <v>4.2</v>
      </c>
      <c r="F121" s="25">
        <v>5.2</v>
      </c>
      <c r="G121" s="25">
        <v>9.3</v>
      </c>
      <c r="H121" s="26">
        <v>101</v>
      </c>
      <c r="I121" s="26">
        <v>37.1</v>
      </c>
      <c r="J121" s="26">
        <v>23</v>
      </c>
      <c r="K121" s="26">
        <v>76</v>
      </c>
      <c r="L121" s="25">
        <v>1.24</v>
      </c>
      <c r="M121" s="25">
        <v>0.05</v>
      </c>
      <c r="N121" s="25">
        <v>9.2</v>
      </c>
      <c r="O121" s="25">
        <v>0.01</v>
      </c>
    </row>
    <row r="122" spans="1:256" ht="14.25" customHeight="1">
      <c r="A122" s="13">
        <v>265</v>
      </c>
      <c r="B122" s="13">
        <v>44.17</v>
      </c>
      <c r="C122" s="16" t="s">
        <v>116</v>
      </c>
      <c r="D122" s="19" t="s">
        <v>30</v>
      </c>
      <c r="E122" s="14">
        <v>14</v>
      </c>
      <c r="F122" s="14">
        <v>13.7</v>
      </c>
      <c r="G122" s="14">
        <v>35.6</v>
      </c>
      <c r="H122" s="15">
        <v>322</v>
      </c>
      <c r="I122" s="15">
        <v>10</v>
      </c>
      <c r="J122" s="15">
        <v>43</v>
      </c>
      <c r="K122" s="15">
        <v>93</v>
      </c>
      <c r="L122" s="14">
        <v>1.7</v>
      </c>
      <c r="M122" s="14">
        <v>0.09</v>
      </c>
      <c r="N122" s="14">
        <v>0.7</v>
      </c>
      <c r="O122" s="14">
        <v>0</v>
      </c>
      <c r="IU122" s="28"/>
      <c r="IV122" s="28"/>
    </row>
    <row r="123" spans="1:15" ht="15" customHeight="1">
      <c r="A123" s="22">
        <v>71</v>
      </c>
      <c r="B123" s="22">
        <v>7.08</v>
      </c>
      <c r="C123" s="45" t="s">
        <v>40</v>
      </c>
      <c r="D123" s="24" t="s">
        <v>41</v>
      </c>
      <c r="E123" s="25">
        <v>0.8</v>
      </c>
      <c r="F123" s="25">
        <v>0.14</v>
      </c>
      <c r="G123" s="25">
        <v>2.7</v>
      </c>
      <c r="H123" s="26">
        <v>15</v>
      </c>
      <c r="I123" s="26">
        <v>10</v>
      </c>
      <c r="J123" s="26">
        <v>14</v>
      </c>
      <c r="K123" s="26">
        <v>18</v>
      </c>
      <c r="L123" s="25">
        <v>0.63</v>
      </c>
      <c r="M123" s="25">
        <v>0.04</v>
      </c>
      <c r="N123" s="25">
        <v>17.5</v>
      </c>
      <c r="O123" s="25">
        <v>0</v>
      </c>
    </row>
    <row r="124" spans="1:15" ht="14.25" customHeight="1">
      <c r="A124" s="13">
        <v>342</v>
      </c>
      <c r="B124" s="22">
        <v>5.6</v>
      </c>
      <c r="C124" s="16" t="s">
        <v>117</v>
      </c>
      <c r="D124" s="19" t="s">
        <v>30</v>
      </c>
      <c r="E124" s="14">
        <v>0.2</v>
      </c>
      <c r="F124" s="14">
        <v>0.1</v>
      </c>
      <c r="G124" s="14">
        <v>14</v>
      </c>
      <c r="H124" s="15">
        <v>58</v>
      </c>
      <c r="I124" s="15">
        <v>8</v>
      </c>
      <c r="J124" s="15">
        <v>5</v>
      </c>
      <c r="K124" s="15">
        <v>6</v>
      </c>
      <c r="L124" s="14">
        <v>0.95</v>
      </c>
      <c r="M124" s="14">
        <v>0.01</v>
      </c>
      <c r="N124" s="14">
        <v>2.09</v>
      </c>
      <c r="O124" s="14">
        <v>0</v>
      </c>
    </row>
    <row r="125" spans="1:15" ht="26.25" customHeight="1">
      <c r="A125" s="13"/>
      <c r="B125" s="22">
        <v>3.29</v>
      </c>
      <c r="C125" s="29" t="s">
        <v>43</v>
      </c>
      <c r="D125" s="19" t="s">
        <v>44</v>
      </c>
      <c r="E125" s="14">
        <v>3.8</v>
      </c>
      <c r="F125" s="14">
        <v>0.8</v>
      </c>
      <c r="G125" s="14">
        <v>25.1</v>
      </c>
      <c r="H125" s="15">
        <v>123</v>
      </c>
      <c r="I125" s="15">
        <v>28</v>
      </c>
      <c r="J125" s="15">
        <v>0</v>
      </c>
      <c r="K125" s="15">
        <v>0</v>
      </c>
      <c r="L125" s="14">
        <v>1.48</v>
      </c>
      <c r="M125" s="14">
        <v>0.17</v>
      </c>
      <c r="N125" s="14">
        <v>0</v>
      </c>
      <c r="O125" s="14">
        <v>0</v>
      </c>
    </row>
    <row r="126" spans="1:15" ht="14.25" customHeight="1">
      <c r="A126" s="13"/>
      <c r="B126" s="52">
        <f>SUM(B121:B125)</f>
        <v>76.61</v>
      </c>
      <c r="C126" s="31" t="s">
        <v>33</v>
      </c>
      <c r="D126" s="19"/>
      <c r="E126" s="33">
        <f>SUM(E121:E125)</f>
        <v>23</v>
      </c>
      <c r="F126" s="33">
        <f>SUM(F121:F125)</f>
        <v>19.94</v>
      </c>
      <c r="G126" s="33">
        <f>SUM(G121:G125)</f>
        <v>86.7</v>
      </c>
      <c r="H126" s="34">
        <f>SUM(H121:H125)</f>
        <v>619</v>
      </c>
      <c r="I126" s="34">
        <f>SUM(I121:I125)</f>
        <v>93.1</v>
      </c>
      <c r="J126" s="34">
        <f>SUM(J121:J125)</f>
        <v>85</v>
      </c>
      <c r="K126" s="34">
        <f>SUM(K121:K125)</f>
        <v>193</v>
      </c>
      <c r="L126" s="33">
        <f>SUM(L121:L125)</f>
        <v>6</v>
      </c>
      <c r="M126" s="33">
        <f>SUM(M121:M125)</f>
        <v>0.36000000000000004</v>
      </c>
      <c r="N126" s="33">
        <f>SUM(N121:N125)</f>
        <v>29.49</v>
      </c>
      <c r="O126" s="33">
        <f>SUM(O121:O125)</f>
        <v>0.01</v>
      </c>
    </row>
    <row r="127" spans="1:15" ht="14.25" customHeight="1">
      <c r="A127" s="13"/>
      <c r="B127" s="22"/>
      <c r="C127" s="18" t="s">
        <v>45</v>
      </c>
      <c r="D127" s="19"/>
      <c r="E127" s="14"/>
      <c r="F127" s="14"/>
      <c r="G127" s="14"/>
      <c r="H127" s="15"/>
      <c r="I127" s="15"/>
      <c r="J127" s="15"/>
      <c r="K127" s="15"/>
      <c r="L127" s="14"/>
      <c r="M127" s="14"/>
      <c r="N127" s="14"/>
      <c r="O127" s="14"/>
    </row>
    <row r="128" spans="1:15" ht="14.25" customHeight="1">
      <c r="A128" s="13"/>
      <c r="B128" s="22">
        <v>21.26</v>
      </c>
      <c r="C128" s="29" t="s">
        <v>46</v>
      </c>
      <c r="D128" s="19" t="s">
        <v>30</v>
      </c>
      <c r="E128" s="14">
        <v>6</v>
      </c>
      <c r="F128" s="14">
        <v>6.4</v>
      </c>
      <c r="G128" s="14">
        <v>9.4</v>
      </c>
      <c r="H128" s="15">
        <v>120</v>
      </c>
      <c r="I128" s="15">
        <v>240</v>
      </c>
      <c r="J128" s="15">
        <v>28</v>
      </c>
      <c r="K128" s="15">
        <v>180</v>
      </c>
      <c r="L128" s="14">
        <v>0.2</v>
      </c>
      <c r="M128" s="14">
        <v>0.30000000000000004</v>
      </c>
      <c r="N128" s="14">
        <v>17</v>
      </c>
      <c r="O128" s="14">
        <v>0.18</v>
      </c>
    </row>
    <row r="129" spans="1:15" ht="14.25" customHeight="1">
      <c r="A129" s="13" t="s">
        <v>94</v>
      </c>
      <c r="B129" s="38">
        <v>5.25</v>
      </c>
      <c r="C129" s="39" t="s">
        <v>118</v>
      </c>
      <c r="D129" s="19" t="s">
        <v>67</v>
      </c>
      <c r="E129" s="14">
        <v>4.6</v>
      </c>
      <c r="F129" s="14">
        <v>4.7</v>
      </c>
      <c r="G129" s="14">
        <v>27.3</v>
      </c>
      <c r="H129" s="15">
        <v>170</v>
      </c>
      <c r="I129" s="15">
        <v>20</v>
      </c>
      <c r="J129" s="15">
        <v>8</v>
      </c>
      <c r="K129" s="15">
        <v>43</v>
      </c>
      <c r="L129" s="14">
        <v>0.5</v>
      </c>
      <c r="M129" s="14">
        <v>0.06</v>
      </c>
      <c r="N129" s="14">
        <v>0.03</v>
      </c>
      <c r="O129" s="14">
        <v>0.01</v>
      </c>
    </row>
    <row r="130" spans="1:15" ht="14.25" customHeight="1">
      <c r="A130" s="13"/>
      <c r="B130" s="30">
        <f>SUM(B128:B129)</f>
        <v>26.51</v>
      </c>
      <c r="C130" s="31" t="s">
        <v>33</v>
      </c>
      <c r="D130" s="19"/>
      <c r="E130" s="33">
        <f>SUM(E128:E129)</f>
        <v>10.6</v>
      </c>
      <c r="F130" s="33">
        <f>SUM(F128:F129)</f>
        <v>11.100000000000001</v>
      </c>
      <c r="G130" s="33">
        <f>SUM(G128:G129)</f>
        <v>36.7</v>
      </c>
      <c r="H130" s="34">
        <f>SUM(H128:H129)</f>
        <v>290</v>
      </c>
      <c r="I130" s="34">
        <f>SUM(I128:I129)</f>
        <v>260</v>
      </c>
      <c r="J130" s="34">
        <f>SUM(J128:J129)</f>
        <v>36</v>
      </c>
      <c r="K130" s="34">
        <f>SUM(K128:K129)</f>
        <v>223</v>
      </c>
      <c r="L130" s="33">
        <f>SUM(L128:L129)</f>
        <v>0.7</v>
      </c>
      <c r="M130" s="33">
        <f>SUM(M128:M129)</f>
        <v>0.36000000000000004</v>
      </c>
      <c r="N130" s="33">
        <f>SUM(N128:N129)</f>
        <v>17.03</v>
      </c>
      <c r="O130" s="33">
        <f>SUM(O128:O129)</f>
        <v>0.19</v>
      </c>
    </row>
    <row r="131" spans="1:15" ht="14.25" customHeight="1">
      <c r="A131" s="13"/>
      <c r="B131" s="13"/>
      <c r="C131" s="53" t="s">
        <v>50</v>
      </c>
      <c r="D131" s="54"/>
      <c r="E131" s="41">
        <f>E119+E126+E130</f>
        <v>52.85</v>
      </c>
      <c r="F131" s="41">
        <f>F119+F126+F130</f>
        <v>57.34</v>
      </c>
      <c r="G131" s="41">
        <f>G119+G126+G130</f>
        <v>206.60999999999996</v>
      </c>
      <c r="H131" s="42">
        <f>H119+H126+H130</f>
        <v>1555.3</v>
      </c>
      <c r="I131" s="42">
        <f>I119+I126+I130</f>
        <v>938.1</v>
      </c>
      <c r="J131" s="42">
        <f>J119+J126+J130</f>
        <v>251</v>
      </c>
      <c r="K131" s="42">
        <f>K119+K126+K130</f>
        <v>779</v>
      </c>
      <c r="L131" s="41">
        <f>L119+L126+L130</f>
        <v>11.059999999999999</v>
      </c>
      <c r="M131" s="41">
        <f>M119+M126+M130</f>
        <v>1.0000000000000002</v>
      </c>
      <c r="N131" s="41">
        <f>N119+N126+N130</f>
        <v>49.62</v>
      </c>
      <c r="O131" s="41">
        <f>O119+O126+O130</f>
        <v>0.34</v>
      </c>
    </row>
    <row r="132" spans="1:15" ht="14.25" customHeight="1">
      <c r="A132" s="13"/>
      <c r="B132" s="13"/>
      <c r="C132" s="17" t="s">
        <v>51</v>
      </c>
      <c r="D132" s="19"/>
      <c r="E132" s="14"/>
      <c r="F132" s="14"/>
      <c r="G132" s="14"/>
      <c r="H132" s="15"/>
      <c r="I132" s="15"/>
      <c r="J132" s="15"/>
      <c r="K132" s="15"/>
      <c r="L132" s="14"/>
      <c r="M132" s="14"/>
      <c r="N132" s="14"/>
      <c r="O132" s="14"/>
    </row>
    <row r="133" spans="1:15" ht="14.25" customHeight="1">
      <c r="A133" s="13"/>
      <c r="B133" s="13"/>
      <c r="C133" s="18" t="s">
        <v>20</v>
      </c>
      <c r="D133" s="19"/>
      <c r="E133" s="14"/>
      <c r="F133" s="14"/>
      <c r="G133" s="14"/>
      <c r="H133" s="15"/>
      <c r="I133" s="15"/>
      <c r="J133" s="15"/>
      <c r="K133" s="15"/>
      <c r="L133" s="14"/>
      <c r="M133" s="14"/>
      <c r="N133" s="14"/>
      <c r="O133" s="14"/>
    </row>
    <row r="134" spans="1:15" ht="14.25" customHeight="1">
      <c r="A134" s="22"/>
      <c r="B134" s="22">
        <v>7.59</v>
      </c>
      <c r="C134" s="23" t="s">
        <v>21</v>
      </c>
      <c r="D134" s="24" t="s">
        <v>22</v>
      </c>
      <c r="E134" s="25">
        <v>0.15</v>
      </c>
      <c r="F134" s="25">
        <v>10.9</v>
      </c>
      <c r="G134" s="25">
        <v>0.21</v>
      </c>
      <c r="H134" s="26">
        <v>99.3</v>
      </c>
      <c r="I134" s="26">
        <v>2</v>
      </c>
      <c r="J134" s="26">
        <v>0</v>
      </c>
      <c r="K134" s="26">
        <v>3</v>
      </c>
      <c r="L134" s="25">
        <v>0.03</v>
      </c>
      <c r="M134" s="25">
        <v>0</v>
      </c>
      <c r="N134" s="25">
        <v>0</v>
      </c>
      <c r="O134" s="25">
        <v>0.09</v>
      </c>
    </row>
    <row r="135" spans="1:256" ht="14.25" customHeight="1">
      <c r="A135" s="13">
        <v>15</v>
      </c>
      <c r="B135" s="13">
        <v>8.73</v>
      </c>
      <c r="C135" s="29" t="s">
        <v>119</v>
      </c>
      <c r="D135" s="19" t="s">
        <v>120</v>
      </c>
      <c r="E135" s="14">
        <v>4.6</v>
      </c>
      <c r="F135" s="14">
        <v>5.8</v>
      </c>
      <c r="G135" s="14">
        <v>0</v>
      </c>
      <c r="H135" s="15">
        <v>71</v>
      </c>
      <c r="I135" s="15">
        <v>200</v>
      </c>
      <c r="J135" s="15">
        <v>11</v>
      </c>
      <c r="K135" s="15">
        <v>120</v>
      </c>
      <c r="L135" s="14">
        <v>0.2</v>
      </c>
      <c r="M135" s="14">
        <v>0.01</v>
      </c>
      <c r="N135" s="14">
        <v>0.14</v>
      </c>
      <c r="O135" s="14">
        <v>0.06</v>
      </c>
      <c r="IU135" s="28"/>
      <c r="IV135" s="28"/>
    </row>
    <row r="136" spans="1:256" ht="18.75" customHeight="1">
      <c r="A136" s="13">
        <v>223</v>
      </c>
      <c r="B136" s="13">
        <v>40.02</v>
      </c>
      <c r="C136" s="11" t="s">
        <v>54</v>
      </c>
      <c r="D136" s="19" t="s">
        <v>121</v>
      </c>
      <c r="E136" s="14">
        <v>32.4</v>
      </c>
      <c r="F136" s="14">
        <v>13.5</v>
      </c>
      <c r="G136" s="14">
        <v>37.8</v>
      </c>
      <c r="H136" s="15">
        <v>402</v>
      </c>
      <c r="I136" s="15">
        <v>278</v>
      </c>
      <c r="J136" s="15">
        <v>39</v>
      </c>
      <c r="K136" s="15">
        <v>349</v>
      </c>
      <c r="L136" s="14">
        <v>0.9</v>
      </c>
      <c r="M136" s="14">
        <v>0.09</v>
      </c>
      <c r="N136" s="14">
        <v>0.45</v>
      </c>
      <c r="O136" s="14">
        <v>0.08</v>
      </c>
      <c r="IU136" s="28"/>
      <c r="IV136" s="28"/>
    </row>
    <row r="137" spans="1:15" ht="14.25" customHeight="1">
      <c r="A137" s="22" t="s">
        <v>28</v>
      </c>
      <c r="B137" s="22">
        <v>5.52</v>
      </c>
      <c r="C137" s="45" t="s">
        <v>29</v>
      </c>
      <c r="D137" s="24" t="s">
        <v>30</v>
      </c>
      <c r="E137" s="25">
        <v>2.3</v>
      </c>
      <c r="F137" s="25">
        <v>1.4</v>
      </c>
      <c r="G137" s="25">
        <v>22</v>
      </c>
      <c r="H137" s="26">
        <v>110</v>
      </c>
      <c r="I137" s="26">
        <v>60</v>
      </c>
      <c r="J137" s="26">
        <v>7</v>
      </c>
      <c r="K137" s="26">
        <v>45</v>
      </c>
      <c r="L137" s="25">
        <v>0.1</v>
      </c>
      <c r="M137" s="25">
        <v>0.02</v>
      </c>
      <c r="N137" s="25">
        <v>0.65</v>
      </c>
      <c r="O137" s="25">
        <v>0.01</v>
      </c>
    </row>
    <row r="138" spans="1:15" ht="14.25" customHeight="1">
      <c r="A138" s="13"/>
      <c r="B138" s="13">
        <v>2.1</v>
      </c>
      <c r="C138" s="29" t="s">
        <v>31</v>
      </c>
      <c r="D138" s="19" t="s">
        <v>32</v>
      </c>
      <c r="E138" s="14">
        <v>2</v>
      </c>
      <c r="F138" s="14">
        <v>0.5</v>
      </c>
      <c r="G138" s="14">
        <v>14.3</v>
      </c>
      <c r="H138" s="15">
        <v>70</v>
      </c>
      <c r="I138" s="15">
        <v>10</v>
      </c>
      <c r="J138" s="15">
        <v>0</v>
      </c>
      <c r="K138" s="15">
        <v>0</v>
      </c>
      <c r="L138" s="14">
        <v>0.5</v>
      </c>
      <c r="M138" s="14">
        <v>0.08</v>
      </c>
      <c r="N138" s="14">
        <v>0</v>
      </c>
      <c r="O138" s="14">
        <v>0</v>
      </c>
    </row>
    <row r="139" spans="1:15" ht="14.25" customHeight="1">
      <c r="A139" s="13"/>
      <c r="B139" s="50">
        <f>SUM(B134:B138)</f>
        <v>63.959999999999994</v>
      </c>
      <c r="C139" s="31" t="s">
        <v>33</v>
      </c>
      <c r="D139" s="19"/>
      <c r="E139" s="33">
        <f>SUM(E134:E138)</f>
        <v>41.449999999999996</v>
      </c>
      <c r="F139" s="33">
        <f>SUM(F134:F138)</f>
        <v>32.1</v>
      </c>
      <c r="G139" s="33">
        <f>SUM(G134:G138)</f>
        <v>74.30999999999999</v>
      </c>
      <c r="H139" s="34">
        <f>SUM(H134:H138)</f>
        <v>752.3</v>
      </c>
      <c r="I139" s="34">
        <f>SUM(I134:I138)</f>
        <v>550</v>
      </c>
      <c r="J139" s="34">
        <f>SUM(J134:J138)</f>
        <v>57</v>
      </c>
      <c r="K139" s="34">
        <f>SUM(K134:K138)</f>
        <v>517</v>
      </c>
      <c r="L139" s="33">
        <f>SUM(L134:L138)</f>
        <v>1.7300000000000002</v>
      </c>
      <c r="M139" s="33">
        <f>SUM(M134:M138)</f>
        <v>0.2</v>
      </c>
      <c r="N139" s="33">
        <f>SUM(N134:N138)</f>
        <v>1.2400000000000002</v>
      </c>
      <c r="O139" s="33">
        <f>SUM(O134:O138)</f>
        <v>0.24000000000000002</v>
      </c>
    </row>
    <row r="140" spans="1:15" ht="14.25" customHeight="1">
      <c r="A140" s="13"/>
      <c r="B140" s="22"/>
      <c r="C140" s="18" t="s">
        <v>34</v>
      </c>
      <c r="D140" s="19"/>
      <c r="E140" s="14"/>
      <c r="F140" s="14"/>
      <c r="G140" s="14"/>
      <c r="H140" s="15"/>
      <c r="I140" s="15"/>
      <c r="J140" s="15"/>
      <c r="K140" s="15"/>
      <c r="L140" s="14"/>
      <c r="M140" s="14"/>
      <c r="N140" s="14"/>
      <c r="O140" s="14"/>
    </row>
    <row r="141" spans="1:15" ht="18" customHeight="1">
      <c r="A141" s="13">
        <v>102</v>
      </c>
      <c r="B141" s="22">
        <v>14</v>
      </c>
      <c r="C141" s="11" t="s">
        <v>73</v>
      </c>
      <c r="D141" s="19" t="s">
        <v>36</v>
      </c>
      <c r="E141" s="14">
        <v>8.8</v>
      </c>
      <c r="F141" s="14">
        <v>4.1</v>
      </c>
      <c r="G141" s="14">
        <v>14.5</v>
      </c>
      <c r="H141" s="15">
        <v>127</v>
      </c>
      <c r="I141" s="15">
        <v>24</v>
      </c>
      <c r="J141" s="15">
        <v>33</v>
      </c>
      <c r="K141" s="15">
        <v>107</v>
      </c>
      <c r="L141" s="14">
        <v>2.14</v>
      </c>
      <c r="M141" s="14">
        <v>0.23</v>
      </c>
      <c r="N141" s="14">
        <v>5</v>
      </c>
      <c r="O141" s="14">
        <v>0</v>
      </c>
    </row>
    <row r="142" spans="1:15" ht="15" customHeight="1">
      <c r="A142" s="22" t="s">
        <v>122</v>
      </c>
      <c r="B142" s="22">
        <v>33.34</v>
      </c>
      <c r="C142" s="29" t="s">
        <v>123</v>
      </c>
      <c r="D142" s="24" t="s">
        <v>62</v>
      </c>
      <c r="E142" s="25">
        <v>15.2</v>
      </c>
      <c r="F142" s="25">
        <v>17</v>
      </c>
      <c r="G142" s="25">
        <v>11.5</v>
      </c>
      <c r="H142" s="26">
        <v>260</v>
      </c>
      <c r="I142" s="26">
        <v>116</v>
      </c>
      <c r="J142" s="26">
        <v>17</v>
      </c>
      <c r="K142" s="26">
        <v>123</v>
      </c>
      <c r="L142" s="25">
        <v>0.84</v>
      </c>
      <c r="M142" s="25">
        <v>0.2</v>
      </c>
      <c r="N142" s="25">
        <v>2.3</v>
      </c>
      <c r="O142" s="25">
        <v>0.04</v>
      </c>
    </row>
    <row r="143" spans="1:15" ht="15" customHeight="1">
      <c r="A143" s="13">
        <v>309</v>
      </c>
      <c r="B143" s="22">
        <v>4.88</v>
      </c>
      <c r="C143" s="29" t="s">
        <v>70</v>
      </c>
      <c r="D143" s="24" t="s">
        <v>24</v>
      </c>
      <c r="E143" s="14">
        <v>5.4</v>
      </c>
      <c r="F143" s="14">
        <v>4.9</v>
      </c>
      <c r="G143" s="14">
        <v>27.9</v>
      </c>
      <c r="H143" s="15">
        <v>178</v>
      </c>
      <c r="I143" s="15">
        <v>6</v>
      </c>
      <c r="J143" s="15">
        <v>8</v>
      </c>
      <c r="K143" s="15">
        <v>35</v>
      </c>
      <c r="L143" s="14">
        <v>0.76</v>
      </c>
      <c r="M143" s="14">
        <v>0.05</v>
      </c>
      <c r="N143" s="14">
        <v>0</v>
      </c>
      <c r="O143" s="14">
        <v>0.02</v>
      </c>
    </row>
    <row r="144" spans="1:256" ht="15" customHeight="1">
      <c r="A144" s="13" t="s">
        <v>124</v>
      </c>
      <c r="B144" s="13">
        <v>8.48</v>
      </c>
      <c r="C144" s="16" t="s">
        <v>125</v>
      </c>
      <c r="D144" s="19" t="s">
        <v>26</v>
      </c>
      <c r="E144" s="14">
        <v>3.1</v>
      </c>
      <c r="F144" s="14">
        <v>1.5</v>
      </c>
      <c r="G144" s="14">
        <v>18</v>
      </c>
      <c r="H144" s="15">
        <v>98</v>
      </c>
      <c r="I144" s="15">
        <v>10.2</v>
      </c>
      <c r="J144" s="15">
        <v>31.2</v>
      </c>
      <c r="K144" s="15">
        <v>90.3</v>
      </c>
      <c r="L144" s="14">
        <v>1.11</v>
      </c>
      <c r="M144" s="14">
        <v>0.11</v>
      </c>
      <c r="N144" s="14">
        <v>0</v>
      </c>
      <c r="O144" s="14">
        <v>0</v>
      </c>
      <c r="IU144" s="28"/>
      <c r="IV144" s="28"/>
    </row>
    <row r="145" spans="1:15" ht="15.75" customHeight="1">
      <c r="A145" s="13">
        <v>338</v>
      </c>
      <c r="B145" s="22">
        <v>8</v>
      </c>
      <c r="C145" s="23" t="s">
        <v>27</v>
      </c>
      <c r="D145" s="24" t="s">
        <v>24</v>
      </c>
      <c r="E145" s="14">
        <v>0.6</v>
      </c>
      <c r="F145" s="14">
        <v>0.6</v>
      </c>
      <c r="G145" s="14">
        <v>14.7</v>
      </c>
      <c r="H145" s="15">
        <v>67</v>
      </c>
      <c r="I145" s="15">
        <v>24</v>
      </c>
      <c r="J145" s="15">
        <v>14</v>
      </c>
      <c r="K145" s="15">
        <v>17</v>
      </c>
      <c r="L145" s="14">
        <v>3.3</v>
      </c>
      <c r="M145" s="14">
        <v>0.05</v>
      </c>
      <c r="N145" s="14">
        <v>15</v>
      </c>
      <c r="O145" s="14">
        <v>0</v>
      </c>
    </row>
    <row r="146" spans="1:15" ht="15.75" customHeight="1">
      <c r="A146" s="13">
        <v>348</v>
      </c>
      <c r="B146" s="22">
        <v>4.45</v>
      </c>
      <c r="C146" s="37" t="s">
        <v>42</v>
      </c>
      <c r="D146" s="19" t="s">
        <v>30</v>
      </c>
      <c r="E146" s="14">
        <v>1</v>
      </c>
      <c r="F146" s="14">
        <v>0</v>
      </c>
      <c r="G146" s="14">
        <v>13.2</v>
      </c>
      <c r="H146" s="15">
        <v>86</v>
      </c>
      <c r="I146" s="15">
        <v>33</v>
      </c>
      <c r="J146" s="15">
        <v>21</v>
      </c>
      <c r="K146" s="15">
        <v>29</v>
      </c>
      <c r="L146" s="14">
        <v>0.69</v>
      </c>
      <c r="M146" s="14">
        <v>0.02</v>
      </c>
      <c r="N146" s="14">
        <v>0.89</v>
      </c>
      <c r="O146" s="14">
        <v>0</v>
      </c>
    </row>
    <row r="147" spans="1:15" ht="26.25" customHeight="1">
      <c r="A147" s="13"/>
      <c r="B147" s="22">
        <v>3.29</v>
      </c>
      <c r="C147" s="29" t="s">
        <v>43</v>
      </c>
      <c r="D147" s="19" t="s">
        <v>44</v>
      </c>
      <c r="E147" s="14">
        <v>3.8</v>
      </c>
      <c r="F147" s="14">
        <v>0.8</v>
      </c>
      <c r="G147" s="14">
        <v>25.1</v>
      </c>
      <c r="H147" s="15">
        <v>123</v>
      </c>
      <c r="I147" s="15">
        <v>28</v>
      </c>
      <c r="J147" s="15">
        <v>0</v>
      </c>
      <c r="K147" s="15">
        <v>0</v>
      </c>
      <c r="L147" s="14">
        <v>1.48</v>
      </c>
      <c r="M147" s="14">
        <v>0.17</v>
      </c>
      <c r="N147" s="14">
        <v>0</v>
      </c>
      <c r="O147" s="14">
        <v>0</v>
      </c>
    </row>
    <row r="148" spans="1:15" ht="14.25" customHeight="1">
      <c r="A148" s="13"/>
      <c r="B148" s="30">
        <f>SUM(B141:B147)</f>
        <v>76.44</v>
      </c>
      <c r="C148" s="31" t="s">
        <v>33</v>
      </c>
      <c r="D148" s="19"/>
      <c r="E148" s="33">
        <f>SUM(E141:E147)</f>
        <v>37.900000000000006</v>
      </c>
      <c r="F148" s="33">
        <f>SUM(F141:F147)</f>
        <v>28.9</v>
      </c>
      <c r="G148" s="33">
        <f>SUM(G141:G147)</f>
        <v>124.9</v>
      </c>
      <c r="H148" s="34">
        <f>SUM(H141:H147)</f>
        <v>939</v>
      </c>
      <c r="I148" s="34">
        <f>SUM(I141:I147)</f>
        <v>241.2</v>
      </c>
      <c r="J148" s="34">
        <f>SUM(J141:J147)</f>
        <v>124.2</v>
      </c>
      <c r="K148" s="34">
        <f>SUM(K141:K147)</f>
        <v>401.3</v>
      </c>
      <c r="L148" s="33">
        <f>SUM(L141:L147)</f>
        <v>10.32</v>
      </c>
      <c r="M148" s="33">
        <f>SUM(M141:M147)</f>
        <v>0.83</v>
      </c>
      <c r="N148" s="33">
        <f>SUM(N141:N147)</f>
        <v>23.19</v>
      </c>
      <c r="O148" s="33">
        <f>SUM(O141:O147)</f>
        <v>0.06</v>
      </c>
    </row>
    <row r="149" spans="1:15" ht="14.25" customHeight="1">
      <c r="A149" s="13"/>
      <c r="B149" s="13"/>
      <c r="C149" s="18" t="s">
        <v>45</v>
      </c>
      <c r="D149" s="19"/>
      <c r="E149" s="14"/>
      <c r="F149" s="14"/>
      <c r="G149" s="14"/>
      <c r="H149" s="15"/>
      <c r="I149" s="15"/>
      <c r="J149" s="15"/>
      <c r="K149" s="15"/>
      <c r="L149" s="14"/>
      <c r="M149" s="14"/>
      <c r="N149" s="14"/>
      <c r="O149" s="14"/>
    </row>
    <row r="150" spans="1:15" ht="14.25" customHeight="1">
      <c r="A150" s="13">
        <v>386</v>
      </c>
      <c r="B150" s="22">
        <v>16.52</v>
      </c>
      <c r="C150" s="29" t="s">
        <v>107</v>
      </c>
      <c r="D150" s="19" t="s">
        <v>30</v>
      </c>
      <c r="E150" s="14">
        <v>5.6</v>
      </c>
      <c r="F150" s="14">
        <v>5</v>
      </c>
      <c r="G150" s="14">
        <v>22</v>
      </c>
      <c r="H150" s="15">
        <v>156</v>
      </c>
      <c r="I150" s="15">
        <v>242</v>
      </c>
      <c r="J150" s="15">
        <v>30</v>
      </c>
      <c r="K150" s="15">
        <v>188</v>
      </c>
      <c r="L150" s="14">
        <v>0.2</v>
      </c>
      <c r="M150" s="14">
        <v>0.06</v>
      </c>
      <c r="N150" s="14">
        <v>1.8</v>
      </c>
      <c r="O150" s="14">
        <v>0.04</v>
      </c>
    </row>
    <row r="151" spans="1:15" ht="14.25" customHeight="1">
      <c r="A151" s="22" t="s">
        <v>126</v>
      </c>
      <c r="B151" s="22">
        <v>10.1</v>
      </c>
      <c r="C151" s="23" t="s">
        <v>127</v>
      </c>
      <c r="D151" s="24" t="s">
        <v>109</v>
      </c>
      <c r="E151" s="25">
        <v>7.4</v>
      </c>
      <c r="F151" s="25">
        <v>9.3</v>
      </c>
      <c r="G151" s="25">
        <v>36.3</v>
      </c>
      <c r="H151" s="26">
        <v>258</v>
      </c>
      <c r="I151" s="26">
        <v>32</v>
      </c>
      <c r="J151" s="26">
        <v>10</v>
      </c>
      <c r="K151" s="26">
        <v>54</v>
      </c>
      <c r="L151" s="25">
        <v>0.58</v>
      </c>
      <c r="M151" s="25">
        <v>0.069</v>
      </c>
      <c r="N151" s="25">
        <v>0.06</v>
      </c>
      <c r="O151" s="25">
        <v>0.01</v>
      </c>
    </row>
    <row r="152" spans="1:15" ht="14.25" customHeight="1">
      <c r="A152" s="13"/>
      <c r="B152" s="43">
        <f>SUM(B150:B151)</f>
        <v>26.619999999999997</v>
      </c>
      <c r="C152" s="31" t="s">
        <v>33</v>
      </c>
      <c r="D152" s="19"/>
      <c r="E152" s="33">
        <f>SUM(E150:E151)</f>
        <v>13</v>
      </c>
      <c r="F152" s="33">
        <f>SUM(F150:F151)</f>
        <v>14.3</v>
      </c>
      <c r="G152" s="33">
        <f>SUM(G150:G151)</f>
        <v>58.3</v>
      </c>
      <c r="H152" s="34">
        <f>SUM(H150:H151)</f>
        <v>414</v>
      </c>
      <c r="I152" s="34">
        <f>SUM(I150:I151)</f>
        <v>274</v>
      </c>
      <c r="J152" s="34">
        <f>SUM(J150:J151)</f>
        <v>40</v>
      </c>
      <c r="K152" s="34">
        <f>SUM(K150:K151)</f>
        <v>242</v>
      </c>
      <c r="L152" s="33">
        <f>SUM(L150:L151)</f>
        <v>0.78</v>
      </c>
      <c r="M152" s="33">
        <f>SUM(M150:M151)</f>
        <v>0.129</v>
      </c>
      <c r="N152" s="33">
        <f>SUM(N150:N151)</f>
        <v>1.86</v>
      </c>
      <c r="O152" s="33">
        <f>SUM(O150:O151)</f>
        <v>0.05</v>
      </c>
    </row>
    <row r="153" spans="1:15" ht="14.25" customHeight="1">
      <c r="A153" s="13"/>
      <c r="B153" s="22"/>
      <c r="C153" s="53" t="s">
        <v>50</v>
      </c>
      <c r="D153" s="32"/>
      <c r="E153" s="41">
        <f>E139+E148+E152</f>
        <v>92.35</v>
      </c>
      <c r="F153" s="41">
        <f>F139+F148+F152</f>
        <v>75.3</v>
      </c>
      <c r="G153" s="41">
        <f>G139+G148+G152</f>
        <v>257.51</v>
      </c>
      <c r="H153" s="42">
        <f>H139+H148+H152</f>
        <v>2105.3</v>
      </c>
      <c r="I153" s="42">
        <f>I139+I148+I152</f>
        <v>1065.2</v>
      </c>
      <c r="J153" s="42">
        <f>J139+J148+J152</f>
        <v>221.2</v>
      </c>
      <c r="K153" s="42">
        <f>K139+K148+K152</f>
        <v>1160.3</v>
      </c>
      <c r="L153" s="41">
        <f>L139+L148+L152</f>
        <v>12.83</v>
      </c>
      <c r="M153" s="41">
        <f>M139+M148+M152</f>
        <v>1.159</v>
      </c>
      <c r="N153" s="41">
        <f>N139+N148+N152</f>
        <v>26.29</v>
      </c>
      <c r="O153" s="41">
        <f>O139+O148+O152</f>
        <v>0.35000000000000003</v>
      </c>
    </row>
    <row r="154" spans="1:15" ht="14.25" customHeight="1">
      <c r="A154" s="13"/>
      <c r="B154" s="22"/>
      <c r="C154" s="17" t="s">
        <v>68</v>
      </c>
      <c r="D154" s="19"/>
      <c r="E154" s="14"/>
      <c r="F154" s="14"/>
      <c r="G154" s="14"/>
      <c r="H154" s="15"/>
      <c r="I154" s="15"/>
      <c r="J154" s="15"/>
      <c r="K154" s="15"/>
      <c r="L154" s="14"/>
      <c r="M154" s="14"/>
      <c r="N154" s="14"/>
      <c r="O154" s="14"/>
    </row>
    <row r="155" spans="1:15" ht="14.25" customHeight="1">
      <c r="A155" s="13"/>
      <c r="B155" s="22"/>
      <c r="C155" s="18" t="s">
        <v>20</v>
      </c>
      <c r="D155" s="19"/>
      <c r="E155" s="14"/>
      <c r="F155" s="14"/>
      <c r="G155" s="14"/>
      <c r="H155" s="15"/>
      <c r="I155" s="15"/>
      <c r="J155" s="15"/>
      <c r="K155" s="15"/>
      <c r="L155" s="14"/>
      <c r="M155" s="14"/>
      <c r="N155" s="14"/>
      <c r="O155" s="14"/>
    </row>
    <row r="156" spans="1:15" ht="14.25" customHeight="1">
      <c r="A156" s="13"/>
      <c r="B156" s="13">
        <v>6.25</v>
      </c>
      <c r="C156" s="29" t="s">
        <v>128</v>
      </c>
      <c r="D156" s="19" t="s">
        <v>129</v>
      </c>
      <c r="E156" s="14">
        <v>1.5</v>
      </c>
      <c r="F156" s="14">
        <v>3.9</v>
      </c>
      <c r="G156" s="14">
        <v>1.1400000000000001</v>
      </c>
      <c r="H156" s="15">
        <v>45.1</v>
      </c>
      <c r="I156" s="15">
        <v>35</v>
      </c>
      <c r="J156" s="15">
        <v>6</v>
      </c>
      <c r="K156" s="15">
        <v>123</v>
      </c>
      <c r="L156" s="14">
        <v>0.14</v>
      </c>
      <c r="M156" s="14">
        <v>0</v>
      </c>
      <c r="N156" s="14">
        <v>0.1</v>
      </c>
      <c r="O156" s="14">
        <v>0</v>
      </c>
    </row>
    <row r="157" spans="1:15" ht="14.25" customHeight="1">
      <c r="A157" s="22" t="s">
        <v>130</v>
      </c>
      <c r="B157" s="22">
        <v>34.79</v>
      </c>
      <c r="C157" s="27" t="s">
        <v>131</v>
      </c>
      <c r="D157" s="24" t="s">
        <v>30</v>
      </c>
      <c r="E157" s="25">
        <v>9.5</v>
      </c>
      <c r="F157" s="25">
        <v>16.2</v>
      </c>
      <c r="G157" s="25">
        <v>18.2</v>
      </c>
      <c r="H157" s="26">
        <v>256</v>
      </c>
      <c r="I157" s="26">
        <v>87</v>
      </c>
      <c r="J157" s="26">
        <v>34</v>
      </c>
      <c r="K157" s="26">
        <v>129</v>
      </c>
      <c r="L157" s="25">
        <v>2</v>
      </c>
      <c r="M157" s="25">
        <v>0.03</v>
      </c>
      <c r="N157" s="25">
        <v>7.7</v>
      </c>
      <c r="O157" s="25">
        <v>0</v>
      </c>
    </row>
    <row r="158" spans="1:15" ht="14.25" customHeight="1">
      <c r="A158" s="22"/>
      <c r="B158" s="22">
        <v>19.5</v>
      </c>
      <c r="C158" s="45" t="s">
        <v>71</v>
      </c>
      <c r="D158" s="24" t="s">
        <v>38</v>
      </c>
      <c r="E158" s="25">
        <v>2.8</v>
      </c>
      <c r="F158" s="25">
        <v>3.2</v>
      </c>
      <c r="G158" s="25">
        <v>8</v>
      </c>
      <c r="H158" s="26">
        <v>75</v>
      </c>
      <c r="I158" s="26">
        <v>0</v>
      </c>
      <c r="J158" s="26">
        <v>0</v>
      </c>
      <c r="K158" s="26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1:256" ht="14.25" customHeight="1">
      <c r="A159" s="13">
        <v>376</v>
      </c>
      <c r="B159" s="55">
        <v>0.96</v>
      </c>
      <c r="C159" s="16" t="s">
        <v>72</v>
      </c>
      <c r="D159" s="19" t="s">
        <v>30</v>
      </c>
      <c r="E159" s="14">
        <v>0.2</v>
      </c>
      <c r="F159" s="14">
        <v>0.1</v>
      </c>
      <c r="G159" s="14">
        <v>10.1</v>
      </c>
      <c r="H159" s="15">
        <v>41</v>
      </c>
      <c r="I159" s="15">
        <v>5</v>
      </c>
      <c r="J159" s="15">
        <v>4</v>
      </c>
      <c r="K159" s="15">
        <v>8</v>
      </c>
      <c r="L159" s="14">
        <v>0.85</v>
      </c>
      <c r="M159" s="14">
        <v>0</v>
      </c>
      <c r="N159" s="14">
        <v>0.1</v>
      </c>
      <c r="O159" s="14">
        <v>0</v>
      </c>
      <c r="IU159" s="28"/>
      <c r="IV159" s="28"/>
    </row>
    <row r="160" spans="1:15" ht="14.25" customHeight="1">
      <c r="A160" s="13"/>
      <c r="B160" s="13">
        <v>2.1</v>
      </c>
      <c r="C160" s="29" t="s">
        <v>31</v>
      </c>
      <c r="D160" s="19" t="s">
        <v>32</v>
      </c>
      <c r="E160" s="14">
        <v>2</v>
      </c>
      <c r="F160" s="14">
        <v>0.5</v>
      </c>
      <c r="G160" s="14">
        <v>14.3</v>
      </c>
      <c r="H160" s="15">
        <v>70</v>
      </c>
      <c r="I160" s="15">
        <v>10</v>
      </c>
      <c r="J160" s="15">
        <v>0</v>
      </c>
      <c r="K160" s="15">
        <v>0</v>
      </c>
      <c r="L160" s="14">
        <v>0.5</v>
      </c>
      <c r="M160" s="14">
        <v>0.08</v>
      </c>
      <c r="N160" s="14">
        <v>0</v>
      </c>
      <c r="O160" s="14">
        <v>0</v>
      </c>
    </row>
    <row r="161" spans="1:15" ht="14.25" customHeight="1">
      <c r="A161" s="13"/>
      <c r="B161" s="50">
        <f>SUM(B156:B160)</f>
        <v>63.6</v>
      </c>
      <c r="C161" s="31" t="s">
        <v>33</v>
      </c>
      <c r="D161" s="19"/>
      <c r="E161" s="33">
        <f>SUM(E156:E160)</f>
        <v>16</v>
      </c>
      <c r="F161" s="33">
        <f>SUM(F156:F160)</f>
        <v>23.9</v>
      </c>
      <c r="G161" s="33">
        <f>SUM(G156:G160)</f>
        <v>51.739999999999995</v>
      </c>
      <c r="H161" s="34">
        <f>SUM(H156:H160)</f>
        <v>487.1</v>
      </c>
      <c r="I161" s="34">
        <f>SUM(I156:I160)</f>
        <v>137</v>
      </c>
      <c r="J161" s="34">
        <f>SUM(J156:J160)</f>
        <v>44</v>
      </c>
      <c r="K161" s="34">
        <f>SUM(K156:K160)</f>
        <v>260</v>
      </c>
      <c r="L161" s="33">
        <f>SUM(L156:L160)</f>
        <v>3.49</v>
      </c>
      <c r="M161" s="33">
        <f>SUM(M156:M160)</f>
        <v>0.11</v>
      </c>
      <c r="N161" s="33">
        <f>SUM(N156:N160)</f>
        <v>7.8999999999999995</v>
      </c>
      <c r="O161" s="33">
        <f>SUM(O156:O160)</f>
        <v>0</v>
      </c>
    </row>
    <row r="162" spans="1:15" ht="14.25" customHeight="1">
      <c r="A162" s="13"/>
      <c r="B162" s="22"/>
      <c r="C162" s="18" t="s">
        <v>34</v>
      </c>
      <c r="D162" s="19"/>
      <c r="E162" s="14"/>
      <c r="F162" s="14"/>
      <c r="G162" s="14"/>
      <c r="H162" s="15"/>
      <c r="I162" s="15"/>
      <c r="J162" s="15"/>
      <c r="K162" s="15"/>
      <c r="L162" s="14"/>
      <c r="M162" s="14"/>
      <c r="N162" s="14"/>
      <c r="O162" s="14"/>
    </row>
    <row r="163" spans="1:15" ht="25.5" customHeight="1">
      <c r="A163" s="13">
        <v>88</v>
      </c>
      <c r="B163" s="22">
        <v>14.09</v>
      </c>
      <c r="C163" s="11" t="s">
        <v>88</v>
      </c>
      <c r="D163" s="19" t="s">
        <v>36</v>
      </c>
      <c r="E163" s="14">
        <v>4</v>
      </c>
      <c r="F163" s="14">
        <v>3.9</v>
      </c>
      <c r="G163" s="14">
        <v>6.9</v>
      </c>
      <c r="H163" s="15">
        <v>78</v>
      </c>
      <c r="I163" s="15">
        <v>28</v>
      </c>
      <c r="J163" s="15">
        <v>14</v>
      </c>
      <c r="K163" s="15">
        <v>66</v>
      </c>
      <c r="L163" s="14">
        <v>0.88</v>
      </c>
      <c r="M163" s="14">
        <v>0.06</v>
      </c>
      <c r="N163" s="14">
        <v>17.37</v>
      </c>
      <c r="O163" s="14">
        <v>0</v>
      </c>
    </row>
    <row r="164" spans="1:15" ht="15.75" customHeight="1">
      <c r="A164" s="13" t="s">
        <v>132</v>
      </c>
      <c r="B164" s="22">
        <v>38.64</v>
      </c>
      <c r="C164" s="37" t="s">
        <v>133</v>
      </c>
      <c r="D164" s="24" t="s">
        <v>38</v>
      </c>
      <c r="E164" s="14">
        <v>15.5</v>
      </c>
      <c r="F164" s="14">
        <v>12.9</v>
      </c>
      <c r="G164" s="14">
        <v>6.4</v>
      </c>
      <c r="H164" s="15">
        <v>204</v>
      </c>
      <c r="I164" s="15">
        <v>35</v>
      </c>
      <c r="J164" s="15">
        <v>28</v>
      </c>
      <c r="K164" s="15">
        <v>165</v>
      </c>
      <c r="L164" s="14">
        <v>0.94</v>
      </c>
      <c r="M164" s="14">
        <v>0.13</v>
      </c>
      <c r="N164" s="14">
        <v>6.9</v>
      </c>
      <c r="O164" s="14">
        <v>0.025</v>
      </c>
    </row>
    <row r="165" spans="1:15" ht="12.75" customHeight="1">
      <c r="A165" s="13">
        <v>304</v>
      </c>
      <c r="B165" s="22">
        <v>8.04</v>
      </c>
      <c r="C165" s="16" t="s">
        <v>77</v>
      </c>
      <c r="D165" s="19" t="s">
        <v>24</v>
      </c>
      <c r="E165" s="14">
        <v>3.7</v>
      </c>
      <c r="F165" s="14">
        <v>6.3</v>
      </c>
      <c r="G165" s="14">
        <v>28.5</v>
      </c>
      <c r="H165" s="15">
        <v>185</v>
      </c>
      <c r="I165" s="15">
        <v>1</v>
      </c>
      <c r="J165" s="15">
        <v>19</v>
      </c>
      <c r="K165" s="15">
        <v>62</v>
      </c>
      <c r="L165" s="14">
        <v>0.52</v>
      </c>
      <c r="M165" s="14">
        <v>0.03</v>
      </c>
      <c r="N165" s="14">
        <v>0</v>
      </c>
      <c r="O165" s="14">
        <v>0.03</v>
      </c>
    </row>
    <row r="166" spans="1:256" ht="12.75" customHeight="1">
      <c r="A166" s="13">
        <v>71</v>
      </c>
      <c r="B166" s="13">
        <v>3.02</v>
      </c>
      <c r="C166" s="16" t="s">
        <v>134</v>
      </c>
      <c r="D166" s="19" t="s">
        <v>26</v>
      </c>
      <c r="E166" s="14">
        <v>0.2</v>
      </c>
      <c r="F166" s="14">
        <v>0.03</v>
      </c>
      <c r="G166" s="14">
        <v>0.8</v>
      </c>
      <c r="H166" s="15">
        <v>4</v>
      </c>
      <c r="I166" s="15">
        <v>7</v>
      </c>
      <c r="J166" s="15">
        <v>4</v>
      </c>
      <c r="K166" s="15">
        <v>13</v>
      </c>
      <c r="L166" s="14">
        <v>0.18</v>
      </c>
      <c r="M166" s="14">
        <v>0.01</v>
      </c>
      <c r="N166" s="14">
        <v>3</v>
      </c>
      <c r="O166" s="14">
        <v>0</v>
      </c>
      <c r="IU166" s="28"/>
      <c r="IV166" s="28"/>
    </row>
    <row r="167" spans="1:256" ht="12.75" customHeight="1">
      <c r="A167" s="13">
        <v>389</v>
      </c>
      <c r="B167" s="13">
        <v>9.6</v>
      </c>
      <c r="C167" s="16" t="s">
        <v>64</v>
      </c>
      <c r="D167" s="19" t="s">
        <v>30</v>
      </c>
      <c r="E167" s="14">
        <v>0</v>
      </c>
      <c r="F167" s="14">
        <v>0</v>
      </c>
      <c r="G167" s="14">
        <v>22.4</v>
      </c>
      <c r="H167" s="15">
        <v>90</v>
      </c>
      <c r="I167" s="15">
        <v>0</v>
      </c>
      <c r="J167" s="15">
        <v>0</v>
      </c>
      <c r="K167" s="15">
        <v>0</v>
      </c>
      <c r="L167" s="14">
        <v>0</v>
      </c>
      <c r="M167" s="14">
        <v>0</v>
      </c>
      <c r="N167" s="14">
        <v>0</v>
      </c>
      <c r="O167" s="14">
        <v>0</v>
      </c>
      <c r="IU167" s="28"/>
      <c r="IV167" s="28"/>
    </row>
    <row r="168" spans="1:15" ht="26.25" customHeight="1">
      <c r="A168" s="13"/>
      <c r="B168" s="22">
        <v>3.29</v>
      </c>
      <c r="C168" s="29" t="s">
        <v>43</v>
      </c>
      <c r="D168" s="19" t="s">
        <v>44</v>
      </c>
      <c r="E168" s="14">
        <v>3.8</v>
      </c>
      <c r="F168" s="14">
        <v>0.8</v>
      </c>
      <c r="G168" s="14">
        <v>25.1</v>
      </c>
      <c r="H168" s="15">
        <v>123</v>
      </c>
      <c r="I168" s="15">
        <v>28</v>
      </c>
      <c r="J168" s="15">
        <v>0</v>
      </c>
      <c r="K168" s="15">
        <v>0</v>
      </c>
      <c r="L168" s="14">
        <v>1.48</v>
      </c>
      <c r="M168" s="14">
        <v>0.17</v>
      </c>
      <c r="N168" s="14">
        <v>0</v>
      </c>
      <c r="O168" s="14">
        <v>0</v>
      </c>
    </row>
    <row r="169" spans="1:15" ht="14.25" customHeight="1">
      <c r="A169" s="13"/>
      <c r="B169" s="43">
        <f>SUM(B163:B168)</f>
        <v>76.68</v>
      </c>
      <c r="C169" s="31" t="s">
        <v>33</v>
      </c>
      <c r="D169" s="19"/>
      <c r="E169" s="33">
        <f>SUM(E163:E168)</f>
        <v>27.2</v>
      </c>
      <c r="F169" s="33">
        <f>SUM(F163:F168)</f>
        <v>23.93</v>
      </c>
      <c r="G169" s="33">
        <f>SUM(G163:G168)</f>
        <v>90.1</v>
      </c>
      <c r="H169" s="34">
        <f>SUM(H163:H168)</f>
        <v>684</v>
      </c>
      <c r="I169" s="34">
        <f>SUM(I163:I168)</f>
        <v>99</v>
      </c>
      <c r="J169" s="34">
        <f>SUM(J163:J168)</f>
        <v>65</v>
      </c>
      <c r="K169" s="34">
        <f>SUM(K163:K168)</f>
        <v>306</v>
      </c>
      <c r="L169" s="33">
        <f>SUM(L163:L168)</f>
        <v>4</v>
      </c>
      <c r="M169" s="33">
        <f>SUM(M163:M168)</f>
        <v>0.4</v>
      </c>
      <c r="N169" s="33">
        <f>SUM(N163:N168)</f>
        <v>27.270000000000003</v>
      </c>
      <c r="O169" s="33">
        <f>SUM(O163:O168)</f>
        <v>0.055</v>
      </c>
    </row>
    <row r="170" spans="1:15" ht="14.25" customHeight="1">
      <c r="A170" s="13"/>
      <c r="B170" s="13"/>
      <c r="C170" s="18" t="s">
        <v>45</v>
      </c>
      <c r="D170" s="19"/>
      <c r="E170" s="14"/>
      <c r="F170" s="14"/>
      <c r="G170" s="14"/>
      <c r="H170" s="15"/>
      <c r="I170" s="15"/>
      <c r="J170" s="15"/>
      <c r="K170" s="15"/>
      <c r="L170" s="14"/>
      <c r="M170" s="14"/>
      <c r="N170" s="14"/>
      <c r="O170" s="14"/>
    </row>
    <row r="171" spans="1:15" ht="14.25" customHeight="1">
      <c r="A171" s="13"/>
      <c r="B171" s="22">
        <v>21.26</v>
      </c>
      <c r="C171" s="16" t="s">
        <v>46</v>
      </c>
      <c r="D171" s="19" t="s">
        <v>30</v>
      </c>
      <c r="E171" s="14">
        <v>6</v>
      </c>
      <c r="F171" s="14">
        <v>6.4</v>
      </c>
      <c r="G171" s="14">
        <v>9.4</v>
      </c>
      <c r="H171" s="15">
        <v>120</v>
      </c>
      <c r="I171" s="15">
        <v>240</v>
      </c>
      <c r="J171" s="15">
        <v>28</v>
      </c>
      <c r="K171" s="15">
        <v>180</v>
      </c>
      <c r="L171" s="14">
        <v>0.2</v>
      </c>
      <c r="M171" s="14">
        <v>0.30000000000000004</v>
      </c>
      <c r="N171" s="14">
        <v>17</v>
      </c>
      <c r="O171" s="14">
        <v>0.18</v>
      </c>
    </row>
    <row r="172" spans="1:16" ht="15.75" customHeight="1">
      <c r="A172" s="22">
        <v>424</v>
      </c>
      <c r="B172" s="22">
        <v>5.03</v>
      </c>
      <c r="C172" s="45" t="s">
        <v>135</v>
      </c>
      <c r="D172" s="24" t="s">
        <v>49</v>
      </c>
      <c r="E172" s="25">
        <v>3.6</v>
      </c>
      <c r="F172" s="14">
        <v>5.7</v>
      </c>
      <c r="G172" s="14">
        <v>23.6</v>
      </c>
      <c r="H172" s="15">
        <v>160</v>
      </c>
      <c r="I172" s="15">
        <v>7</v>
      </c>
      <c r="J172" s="15">
        <v>5</v>
      </c>
      <c r="K172" s="15">
        <v>28</v>
      </c>
      <c r="L172" s="14">
        <v>0.4</v>
      </c>
      <c r="M172" s="14">
        <v>0</v>
      </c>
      <c r="N172" s="14">
        <v>0</v>
      </c>
      <c r="O172" s="14">
        <v>0.002</v>
      </c>
      <c r="P172" s="13"/>
    </row>
    <row r="173" spans="1:15" ht="14.25" customHeight="1">
      <c r="A173" s="13"/>
      <c r="B173" s="43">
        <f>SUM(B171:B172)</f>
        <v>26.290000000000003</v>
      </c>
      <c r="C173" s="31" t="s">
        <v>33</v>
      </c>
      <c r="D173" s="19"/>
      <c r="E173" s="33">
        <f>SUM(E171:E172)</f>
        <v>9.6</v>
      </c>
      <c r="F173" s="33">
        <f>SUM(F171:F172)</f>
        <v>12.100000000000001</v>
      </c>
      <c r="G173" s="33">
        <f>SUM(G171:G172)</f>
        <v>33</v>
      </c>
      <c r="H173" s="34">
        <f>SUM(H171:H172)</f>
        <v>280</v>
      </c>
      <c r="I173" s="34">
        <f>SUM(I171:I172)</f>
        <v>247</v>
      </c>
      <c r="J173" s="34">
        <f>SUM(J171:J172)</f>
        <v>33</v>
      </c>
      <c r="K173" s="34">
        <f>SUM(K171:K172)</f>
        <v>208</v>
      </c>
      <c r="L173" s="33">
        <f>SUM(L171:L172)</f>
        <v>0.6000000000000001</v>
      </c>
      <c r="M173" s="33">
        <f>SUM(M171:M172)</f>
        <v>0.30000000000000004</v>
      </c>
      <c r="N173" s="33">
        <f>SUM(N171:N172)</f>
        <v>17</v>
      </c>
      <c r="O173" s="33">
        <f>SUM(O171:O172)</f>
        <v>0.182</v>
      </c>
    </row>
    <row r="174" spans="1:15" ht="14.25" customHeight="1">
      <c r="A174" s="13"/>
      <c r="B174" s="22"/>
      <c r="C174" s="53" t="s">
        <v>50</v>
      </c>
      <c r="D174" s="19"/>
      <c r="E174" s="41">
        <f>E161+E169+E173</f>
        <v>52.800000000000004</v>
      </c>
      <c r="F174" s="41">
        <f>F161+F169+F173</f>
        <v>59.93</v>
      </c>
      <c r="G174" s="41">
        <f>G161+G169+G173</f>
        <v>174.83999999999997</v>
      </c>
      <c r="H174" s="42">
        <f>H161+H169+H173</f>
        <v>1451.1</v>
      </c>
      <c r="I174" s="42">
        <f>I161+I169+I173</f>
        <v>483</v>
      </c>
      <c r="J174" s="42">
        <f>J161+J169+J173</f>
        <v>142</v>
      </c>
      <c r="K174" s="42">
        <f>K161+K169+K173</f>
        <v>774</v>
      </c>
      <c r="L174" s="41">
        <f>L161+L169+L173</f>
        <v>8.09</v>
      </c>
      <c r="M174" s="41">
        <f>M161+M169+M173</f>
        <v>0.81</v>
      </c>
      <c r="N174" s="41">
        <f>N161+N169+N173</f>
        <v>52.17</v>
      </c>
      <c r="O174" s="41">
        <f>O161+O169+O173</f>
        <v>0.237</v>
      </c>
    </row>
    <row r="175" spans="1:15" ht="14.25" customHeight="1">
      <c r="A175" s="13"/>
      <c r="B175" s="22"/>
      <c r="C175" s="17" t="s">
        <v>82</v>
      </c>
      <c r="D175" s="19"/>
      <c r="E175" s="14"/>
      <c r="F175" s="14"/>
      <c r="G175" s="14"/>
      <c r="H175" s="15"/>
      <c r="I175" s="15"/>
      <c r="J175" s="15"/>
      <c r="K175" s="15"/>
      <c r="L175" s="14"/>
      <c r="M175" s="14"/>
      <c r="N175" s="14"/>
      <c r="O175" s="14"/>
    </row>
    <row r="176" spans="1:15" ht="14.25" customHeight="1">
      <c r="A176" s="13"/>
      <c r="B176" s="22"/>
      <c r="C176" s="18" t="s">
        <v>20</v>
      </c>
      <c r="D176" s="19"/>
      <c r="E176" s="14"/>
      <c r="F176" s="14"/>
      <c r="G176" s="14"/>
      <c r="H176" s="15"/>
      <c r="I176" s="15"/>
      <c r="J176" s="15"/>
      <c r="K176" s="15"/>
      <c r="L176" s="14"/>
      <c r="M176" s="14"/>
      <c r="N176" s="14"/>
      <c r="O176" s="14"/>
    </row>
    <row r="177" spans="1:15" ht="14.25" customHeight="1">
      <c r="A177" s="22"/>
      <c r="B177" s="22">
        <v>7.59</v>
      </c>
      <c r="C177" s="23" t="s">
        <v>21</v>
      </c>
      <c r="D177" s="24" t="s">
        <v>22</v>
      </c>
      <c r="E177" s="25">
        <v>0.15</v>
      </c>
      <c r="F177" s="25">
        <v>10.9</v>
      </c>
      <c r="G177" s="25">
        <v>0.21</v>
      </c>
      <c r="H177" s="26">
        <v>99.3</v>
      </c>
      <c r="I177" s="26">
        <v>2</v>
      </c>
      <c r="J177" s="26">
        <v>0</v>
      </c>
      <c r="K177" s="26">
        <v>3</v>
      </c>
      <c r="L177" s="25">
        <v>0.03</v>
      </c>
      <c r="M177" s="25">
        <v>0</v>
      </c>
      <c r="N177" s="25">
        <v>0</v>
      </c>
      <c r="O177" s="25">
        <v>0.09</v>
      </c>
    </row>
    <row r="178" spans="1:15" ht="16.5" customHeight="1">
      <c r="A178" s="22" t="s">
        <v>136</v>
      </c>
      <c r="B178" s="22">
        <v>12.05</v>
      </c>
      <c r="C178" s="45" t="s">
        <v>137</v>
      </c>
      <c r="D178" s="24" t="s">
        <v>87</v>
      </c>
      <c r="E178" s="25">
        <v>6.2</v>
      </c>
      <c r="F178" s="25">
        <v>8.5</v>
      </c>
      <c r="G178" s="25">
        <v>31.6</v>
      </c>
      <c r="H178" s="26">
        <v>228</v>
      </c>
      <c r="I178" s="26">
        <v>170</v>
      </c>
      <c r="J178" s="26">
        <v>36</v>
      </c>
      <c r="K178" s="26">
        <v>170</v>
      </c>
      <c r="L178" s="25">
        <v>0.63</v>
      </c>
      <c r="M178" s="25">
        <v>0.11</v>
      </c>
      <c r="N178" s="25">
        <v>1.76</v>
      </c>
      <c r="O178" s="25">
        <v>0.05</v>
      </c>
    </row>
    <row r="179" spans="1:15" ht="14.25" customHeight="1">
      <c r="A179" s="22"/>
      <c r="B179" s="22">
        <v>32.4</v>
      </c>
      <c r="C179" s="23" t="s">
        <v>138</v>
      </c>
      <c r="D179" s="24" t="s">
        <v>76</v>
      </c>
      <c r="E179" s="25">
        <v>0</v>
      </c>
      <c r="F179" s="25">
        <v>0</v>
      </c>
      <c r="G179" s="25">
        <v>15</v>
      </c>
      <c r="H179" s="26">
        <v>60</v>
      </c>
      <c r="I179" s="26">
        <v>0</v>
      </c>
      <c r="J179" s="26">
        <v>0</v>
      </c>
      <c r="K179" s="26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ht="14.25" customHeight="1">
      <c r="A180" s="22">
        <v>382</v>
      </c>
      <c r="B180" s="22">
        <v>10.43</v>
      </c>
      <c r="C180" s="23" t="s">
        <v>56</v>
      </c>
      <c r="D180" s="24" t="s">
        <v>30</v>
      </c>
      <c r="E180" s="25">
        <v>3.9</v>
      </c>
      <c r="F180" s="25">
        <v>3.1</v>
      </c>
      <c r="G180" s="25">
        <v>21.1</v>
      </c>
      <c r="H180" s="26">
        <v>128</v>
      </c>
      <c r="I180" s="26">
        <v>126</v>
      </c>
      <c r="J180" s="26">
        <v>31</v>
      </c>
      <c r="K180" s="26">
        <v>116</v>
      </c>
      <c r="L180" s="25">
        <v>1.03</v>
      </c>
      <c r="M180" s="25">
        <v>0.04</v>
      </c>
      <c r="N180" s="25">
        <v>1.3</v>
      </c>
      <c r="O180" s="25">
        <v>0.02</v>
      </c>
    </row>
    <row r="181" spans="1:15" ht="14.25" customHeight="1">
      <c r="A181" s="13"/>
      <c r="B181" s="13">
        <v>1.68</v>
      </c>
      <c r="C181" s="29" t="s">
        <v>31</v>
      </c>
      <c r="D181" s="19" t="s">
        <v>120</v>
      </c>
      <c r="E181" s="14">
        <v>1.6</v>
      </c>
      <c r="F181" s="14">
        <v>0.4</v>
      </c>
      <c r="G181" s="14">
        <v>11.4</v>
      </c>
      <c r="H181" s="15">
        <v>56</v>
      </c>
      <c r="I181" s="15">
        <v>8</v>
      </c>
      <c r="J181" s="15">
        <v>0</v>
      </c>
      <c r="K181" s="15">
        <v>0</v>
      </c>
      <c r="L181" s="14">
        <v>0.4</v>
      </c>
      <c r="M181" s="14">
        <v>0.06</v>
      </c>
      <c r="N181" s="14">
        <v>0</v>
      </c>
      <c r="O181" s="14">
        <v>0</v>
      </c>
    </row>
    <row r="182" spans="1:15" ht="14.25" customHeight="1">
      <c r="A182" s="13"/>
      <c r="B182" s="50">
        <f>SUM(B177:B181)</f>
        <v>64.15</v>
      </c>
      <c r="C182" s="31" t="s">
        <v>33</v>
      </c>
      <c r="D182" s="19"/>
      <c r="E182" s="33">
        <f>SUM(E177:E181)</f>
        <v>11.85</v>
      </c>
      <c r="F182" s="33">
        <f>SUM(F177:F181)</f>
        <v>22.9</v>
      </c>
      <c r="G182" s="33">
        <f>SUM(G177:G181)</f>
        <v>79.31</v>
      </c>
      <c r="H182" s="34">
        <f>SUM(H177:H181)</f>
        <v>571.3</v>
      </c>
      <c r="I182" s="34">
        <f>SUM(I177:I181)</f>
        <v>306</v>
      </c>
      <c r="J182" s="34">
        <f>SUM(J177:J181)</f>
        <v>67</v>
      </c>
      <c r="K182" s="34">
        <f>SUM(K177:K181)</f>
        <v>289</v>
      </c>
      <c r="L182" s="33">
        <f>SUM(L177:L181)</f>
        <v>2.09</v>
      </c>
      <c r="M182" s="33">
        <f>SUM(M177:M181)</f>
        <v>0.21000000000000002</v>
      </c>
      <c r="N182" s="33">
        <f>SUM(N177:N181)</f>
        <v>3.06</v>
      </c>
      <c r="O182" s="33">
        <f>SUM(O177:O181)</f>
        <v>0.16</v>
      </c>
    </row>
    <row r="183" spans="1:15" ht="14.25" customHeight="1">
      <c r="A183" s="13"/>
      <c r="B183" s="22"/>
      <c r="C183" s="18" t="s">
        <v>34</v>
      </c>
      <c r="D183" s="19"/>
      <c r="E183" s="14"/>
      <c r="F183" s="14"/>
      <c r="G183" s="14"/>
      <c r="H183" s="15"/>
      <c r="I183" s="15"/>
      <c r="J183" s="15"/>
      <c r="K183" s="15"/>
      <c r="L183" s="14"/>
      <c r="M183" s="14"/>
      <c r="N183" s="14"/>
      <c r="O183" s="14"/>
    </row>
    <row r="184" spans="1:15" ht="27.75" customHeight="1">
      <c r="A184" s="13">
        <v>96</v>
      </c>
      <c r="B184" s="22">
        <v>17.87</v>
      </c>
      <c r="C184" s="27" t="s">
        <v>139</v>
      </c>
      <c r="D184" s="24" t="s">
        <v>115</v>
      </c>
      <c r="E184" s="25">
        <v>4.7</v>
      </c>
      <c r="F184" s="25">
        <v>5.4</v>
      </c>
      <c r="G184" s="25">
        <v>16.8</v>
      </c>
      <c r="H184" s="26">
        <v>135</v>
      </c>
      <c r="I184" s="26">
        <v>23</v>
      </c>
      <c r="J184" s="26">
        <v>26</v>
      </c>
      <c r="K184" s="26">
        <v>102</v>
      </c>
      <c r="L184" s="25">
        <v>1.16</v>
      </c>
      <c r="M184" s="25">
        <v>0.1</v>
      </c>
      <c r="N184" s="25">
        <v>7.1</v>
      </c>
      <c r="O184" s="25">
        <v>0.01</v>
      </c>
    </row>
    <row r="185" spans="1:256" ht="14.25" customHeight="1">
      <c r="A185" s="13">
        <v>285</v>
      </c>
      <c r="B185" s="13">
        <v>36.53</v>
      </c>
      <c r="C185" s="29" t="s">
        <v>140</v>
      </c>
      <c r="D185" s="19" t="s">
        <v>87</v>
      </c>
      <c r="E185" s="14">
        <v>21</v>
      </c>
      <c r="F185" s="14">
        <v>21.2</v>
      </c>
      <c r="G185" s="14">
        <v>39.6</v>
      </c>
      <c r="H185" s="15">
        <v>434</v>
      </c>
      <c r="I185" s="15">
        <v>19</v>
      </c>
      <c r="J185" s="15">
        <v>21</v>
      </c>
      <c r="K185" s="15">
        <v>123</v>
      </c>
      <c r="L185" s="14">
        <v>1.8</v>
      </c>
      <c r="M185" s="14">
        <v>0.2</v>
      </c>
      <c r="N185" s="14">
        <v>0</v>
      </c>
      <c r="O185" s="14">
        <v>0</v>
      </c>
      <c r="IU185" s="28"/>
      <c r="IV185" s="28"/>
    </row>
    <row r="186" spans="1:256" ht="14.25" customHeight="1">
      <c r="A186" s="13" t="s">
        <v>141</v>
      </c>
      <c r="B186" s="13">
        <v>6.59</v>
      </c>
      <c r="C186" s="16" t="s">
        <v>142</v>
      </c>
      <c r="D186" s="19" t="s">
        <v>67</v>
      </c>
      <c r="E186" s="14">
        <v>0.7</v>
      </c>
      <c r="F186" s="14">
        <v>2.8</v>
      </c>
      <c r="G186" s="14">
        <v>4.6</v>
      </c>
      <c r="H186" s="15">
        <v>47</v>
      </c>
      <c r="I186" s="15">
        <v>19</v>
      </c>
      <c r="J186" s="15">
        <v>8</v>
      </c>
      <c r="K186" s="15">
        <v>18</v>
      </c>
      <c r="L186" s="14">
        <v>0.5</v>
      </c>
      <c r="M186" s="14">
        <v>0.02</v>
      </c>
      <c r="N186" s="14">
        <v>5.8</v>
      </c>
      <c r="O186" s="14">
        <v>0</v>
      </c>
      <c r="IU186" s="28"/>
      <c r="IV186" s="28"/>
    </row>
    <row r="187" spans="1:15" ht="14.25" customHeight="1">
      <c r="A187" s="13">
        <v>338</v>
      </c>
      <c r="B187" s="22">
        <v>8</v>
      </c>
      <c r="C187" s="23" t="s">
        <v>27</v>
      </c>
      <c r="D187" s="24" t="s">
        <v>24</v>
      </c>
      <c r="E187" s="14">
        <v>0.6</v>
      </c>
      <c r="F187" s="14">
        <v>0.6</v>
      </c>
      <c r="G187" s="14">
        <v>14.7</v>
      </c>
      <c r="H187" s="15">
        <v>67</v>
      </c>
      <c r="I187" s="15">
        <v>24</v>
      </c>
      <c r="J187" s="15">
        <v>14</v>
      </c>
      <c r="K187" s="15">
        <v>17</v>
      </c>
      <c r="L187" s="14">
        <v>3.3</v>
      </c>
      <c r="M187" s="14">
        <v>0.05</v>
      </c>
      <c r="N187" s="14">
        <v>15</v>
      </c>
      <c r="O187" s="14">
        <v>0</v>
      </c>
    </row>
    <row r="188" spans="1:15" ht="14.25" customHeight="1">
      <c r="A188" s="13">
        <v>348</v>
      </c>
      <c r="B188" s="22">
        <v>4.45</v>
      </c>
      <c r="C188" s="37" t="s">
        <v>42</v>
      </c>
      <c r="D188" s="19" t="s">
        <v>30</v>
      </c>
      <c r="E188" s="14">
        <v>1</v>
      </c>
      <c r="F188" s="14">
        <v>0</v>
      </c>
      <c r="G188" s="14">
        <v>13.2</v>
      </c>
      <c r="H188" s="15">
        <v>86</v>
      </c>
      <c r="I188" s="15">
        <v>33</v>
      </c>
      <c r="J188" s="15">
        <v>21</v>
      </c>
      <c r="K188" s="15">
        <v>29</v>
      </c>
      <c r="L188" s="14">
        <v>0.69</v>
      </c>
      <c r="M188" s="14">
        <v>0.02</v>
      </c>
      <c r="N188" s="14">
        <v>0.89</v>
      </c>
      <c r="O188" s="14">
        <v>0</v>
      </c>
    </row>
    <row r="189" spans="1:15" ht="26.25" customHeight="1">
      <c r="A189" s="13"/>
      <c r="B189" s="22">
        <v>3.29</v>
      </c>
      <c r="C189" s="29" t="s">
        <v>43</v>
      </c>
      <c r="D189" s="19" t="s">
        <v>44</v>
      </c>
      <c r="E189" s="14">
        <v>3.8</v>
      </c>
      <c r="F189" s="14">
        <v>0.8</v>
      </c>
      <c r="G189" s="14">
        <v>25.1</v>
      </c>
      <c r="H189" s="15">
        <v>123</v>
      </c>
      <c r="I189" s="15">
        <v>28</v>
      </c>
      <c r="J189" s="15">
        <v>0</v>
      </c>
      <c r="K189" s="15">
        <v>0</v>
      </c>
      <c r="L189" s="14">
        <v>1.48</v>
      </c>
      <c r="M189" s="14">
        <v>0.17</v>
      </c>
      <c r="N189" s="14">
        <v>0</v>
      </c>
      <c r="O189" s="14">
        <v>0</v>
      </c>
    </row>
    <row r="190" spans="1:15" ht="14.25" customHeight="1">
      <c r="A190" s="13"/>
      <c r="B190" s="52">
        <f>SUM(B184:B189)</f>
        <v>76.73</v>
      </c>
      <c r="C190" s="31" t="s">
        <v>33</v>
      </c>
      <c r="D190" s="19"/>
      <c r="E190" s="33">
        <f>SUM(E184:E189)</f>
        <v>31.8</v>
      </c>
      <c r="F190" s="33">
        <f>SUM(F184:F189)</f>
        <v>30.800000000000004</v>
      </c>
      <c r="G190" s="33">
        <f>SUM(G184:G189)</f>
        <v>114.00000000000001</v>
      </c>
      <c r="H190" s="34">
        <f>SUM(H184:H189)</f>
        <v>892</v>
      </c>
      <c r="I190" s="34">
        <f>SUM(I184:I189)</f>
        <v>146</v>
      </c>
      <c r="J190" s="34">
        <f>SUM(J184:J189)</f>
        <v>90</v>
      </c>
      <c r="K190" s="34">
        <f>SUM(K184:K189)</f>
        <v>289</v>
      </c>
      <c r="L190" s="33">
        <f>SUM(L184:L189)</f>
        <v>8.93</v>
      </c>
      <c r="M190" s="33">
        <f>SUM(M184:M189)</f>
        <v>0.56</v>
      </c>
      <c r="N190" s="33">
        <f>SUM(N184:N189)</f>
        <v>28.79</v>
      </c>
      <c r="O190" s="33">
        <f>SUM(O184:O189)</f>
        <v>0.01</v>
      </c>
    </row>
    <row r="191" spans="1:15" ht="14.25" customHeight="1">
      <c r="A191" s="13"/>
      <c r="B191" s="22"/>
      <c r="C191" s="18" t="s">
        <v>45</v>
      </c>
      <c r="D191" s="19"/>
      <c r="E191" s="14"/>
      <c r="F191" s="14"/>
      <c r="G191" s="14"/>
      <c r="H191" s="15"/>
      <c r="I191" s="15"/>
      <c r="J191" s="15"/>
      <c r="K191" s="15"/>
      <c r="L191" s="14"/>
      <c r="M191" s="14"/>
      <c r="N191" s="14"/>
      <c r="O191" s="14"/>
    </row>
    <row r="192" spans="1:15" ht="16.5" customHeight="1">
      <c r="A192" s="13"/>
      <c r="B192" s="22">
        <v>19.75</v>
      </c>
      <c r="C192" s="29" t="s">
        <v>143</v>
      </c>
      <c r="D192" s="24" t="s">
        <v>30</v>
      </c>
      <c r="E192" s="14">
        <v>2</v>
      </c>
      <c r="F192" s="14">
        <v>1</v>
      </c>
      <c r="G192" s="14">
        <v>22</v>
      </c>
      <c r="H192" s="15">
        <v>100</v>
      </c>
      <c r="I192" s="15">
        <v>0</v>
      </c>
      <c r="J192" s="15">
        <v>0</v>
      </c>
      <c r="K192" s="15">
        <v>0</v>
      </c>
      <c r="L192" s="14">
        <v>0</v>
      </c>
      <c r="M192" s="14">
        <v>0</v>
      </c>
      <c r="N192" s="14">
        <v>0</v>
      </c>
      <c r="O192" s="14">
        <v>0</v>
      </c>
    </row>
    <row r="193" spans="1:15" ht="17.25" customHeight="1">
      <c r="A193" s="13" t="s">
        <v>94</v>
      </c>
      <c r="B193" s="38">
        <v>6.56</v>
      </c>
      <c r="C193" s="39" t="s">
        <v>118</v>
      </c>
      <c r="D193" s="19" t="s">
        <v>81</v>
      </c>
      <c r="E193" s="14">
        <v>5.7</v>
      </c>
      <c r="F193" s="14">
        <v>5.9</v>
      </c>
      <c r="G193" s="14">
        <v>34.1</v>
      </c>
      <c r="H193" s="15">
        <v>212</v>
      </c>
      <c r="I193" s="15">
        <v>25</v>
      </c>
      <c r="J193" s="15">
        <v>10</v>
      </c>
      <c r="K193" s="15">
        <v>54</v>
      </c>
      <c r="L193" s="14">
        <v>0.62</v>
      </c>
      <c r="M193" s="14">
        <v>0.07</v>
      </c>
      <c r="N193" s="14">
        <v>0.04</v>
      </c>
      <c r="O193" s="14">
        <v>0.01</v>
      </c>
    </row>
    <row r="194" spans="1:15" ht="14.25" customHeight="1">
      <c r="A194" s="13"/>
      <c r="B194" s="43">
        <f>SUM(B192:B193)</f>
        <v>26.31</v>
      </c>
      <c r="C194" s="31" t="s">
        <v>33</v>
      </c>
      <c r="D194" s="19"/>
      <c r="E194" s="33">
        <f>SUM(E192:E193)</f>
        <v>7.7</v>
      </c>
      <c r="F194" s="33">
        <f>SUM(F192:F193)</f>
        <v>6.9</v>
      </c>
      <c r="G194" s="33">
        <f>SUM(G192:G193)</f>
        <v>56.1</v>
      </c>
      <c r="H194" s="34">
        <f>SUM(H192:H193)</f>
        <v>312</v>
      </c>
      <c r="I194" s="34">
        <f>SUM(I192:I193)</f>
        <v>25</v>
      </c>
      <c r="J194" s="34">
        <f>SUM(J192:J193)</f>
        <v>10</v>
      </c>
      <c r="K194" s="34">
        <f>SUM(K192:K193)</f>
        <v>54</v>
      </c>
      <c r="L194" s="33">
        <f>SUM(L192:L193)</f>
        <v>0.62</v>
      </c>
      <c r="M194" s="33">
        <f>SUM(M192:M193)</f>
        <v>0.07</v>
      </c>
      <c r="N194" s="33">
        <f>SUM(N192:N193)</f>
        <v>0.04</v>
      </c>
      <c r="O194" s="33">
        <f>SUM(O192:O193)</f>
        <v>0.01</v>
      </c>
    </row>
    <row r="195" spans="1:15" ht="14.25" customHeight="1">
      <c r="A195" s="13"/>
      <c r="B195" s="22"/>
      <c r="C195" s="53" t="s">
        <v>50</v>
      </c>
      <c r="D195" s="19"/>
      <c r="E195" s="41">
        <f>E194+E190+E182</f>
        <v>51.35</v>
      </c>
      <c r="F195" s="41">
        <f>F194+F190+F182</f>
        <v>60.6</v>
      </c>
      <c r="G195" s="41">
        <f>G194+G190+G182</f>
        <v>249.41000000000003</v>
      </c>
      <c r="H195" s="42">
        <f>H194+H190+H182</f>
        <v>1775.3</v>
      </c>
      <c r="I195" s="42">
        <f>I194+I190+I182</f>
        <v>477</v>
      </c>
      <c r="J195" s="42">
        <f>J194+J190+J182</f>
        <v>167</v>
      </c>
      <c r="K195" s="42">
        <f>K194+K190+K182</f>
        <v>632</v>
      </c>
      <c r="L195" s="41">
        <f>L194+L190+L182</f>
        <v>11.639999999999999</v>
      </c>
      <c r="M195" s="41">
        <f>M194+M190+M182</f>
        <v>0.8400000000000001</v>
      </c>
      <c r="N195" s="41">
        <f>N194+N190+N182</f>
        <v>31.889999999999997</v>
      </c>
      <c r="O195" s="41">
        <f>O194+O190+O182</f>
        <v>0.18</v>
      </c>
    </row>
    <row r="196" spans="1:15" ht="14.25" customHeight="1">
      <c r="A196" s="13"/>
      <c r="B196" s="22"/>
      <c r="C196" s="17" t="s">
        <v>96</v>
      </c>
      <c r="D196" s="19"/>
      <c r="E196" s="14"/>
      <c r="F196" s="14"/>
      <c r="G196" s="14"/>
      <c r="H196" s="15"/>
      <c r="I196" s="15"/>
      <c r="J196" s="15"/>
      <c r="K196" s="15"/>
      <c r="L196" s="14"/>
      <c r="M196" s="14"/>
      <c r="N196" s="14"/>
      <c r="O196" s="14"/>
    </row>
    <row r="197" spans="1:15" ht="14.25" customHeight="1">
      <c r="A197" s="13"/>
      <c r="B197" s="22"/>
      <c r="C197" s="18" t="s">
        <v>20</v>
      </c>
      <c r="D197" s="19"/>
      <c r="E197" s="14"/>
      <c r="F197" s="14"/>
      <c r="G197" s="14"/>
      <c r="H197" s="15"/>
      <c r="I197" s="15"/>
      <c r="J197" s="15"/>
      <c r="K197" s="15"/>
      <c r="L197" s="14"/>
      <c r="M197" s="14"/>
      <c r="N197" s="14"/>
      <c r="O197" s="14"/>
    </row>
    <row r="198" spans="1:15" ht="14.25" customHeight="1">
      <c r="A198" s="22">
        <v>14</v>
      </c>
      <c r="B198" s="46">
        <v>6.72</v>
      </c>
      <c r="C198" s="23" t="s">
        <v>52</v>
      </c>
      <c r="D198" s="24" t="s">
        <v>22</v>
      </c>
      <c r="E198" s="25">
        <v>0.2</v>
      </c>
      <c r="F198" s="25">
        <v>9.3</v>
      </c>
      <c r="G198" s="25">
        <v>3.3</v>
      </c>
      <c r="H198" s="26">
        <v>98</v>
      </c>
      <c r="I198" s="26">
        <v>0</v>
      </c>
      <c r="J198" s="26">
        <v>0</v>
      </c>
      <c r="K198" s="26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4.25" customHeight="1">
      <c r="A199" s="22" t="s">
        <v>144</v>
      </c>
      <c r="B199" s="22">
        <v>27.27</v>
      </c>
      <c r="C199" s="23" t="s">
        <v>145</v>
      </c>
      <c r="D199" s="24" t="s">
        <v>76</v>
      </c>
      <c r="E199" s="25">
        <v>8.1</v>
      </c>
      <c r="F199" s="25">
        <v>13.4</v>
      </c>
      <c r="G199" s="25">
        <v>15.9</v>
      </c>
      <c r="H199" s="26">
        <v>217</v>
      </c>
      <c r="I199" s="26">
        <v>7.2</v>
      </c>
      <c r="J199" s="26">
        <v>10</v>
      </c>
      <c r="K199" s="26">
        <v>35</v>
      </c>
      <c r="L199" s="25">
        <v>0.9</v>
      </c>
      <c r="M199" s="25">
        <v>0.11</v>
      </c>
      <c r="N199" s="25">
        <v>1.2</v>
      </c>
      <c r="O199" s="25">
        <v>0</v>
      </c>
    </row>
    <row r="200" spans="1:15" ht="14.25" customHeight="1">
      <c r="A200" s="22">
        <v>309</v>
      </c>
      <c r="B200" s="22">
        <v>4.88</v>
      </c>
      <c r="C200" s="23" t="s">
        <v>70</v>
      </c>
      <c r="D200" s="24" t="s">
        <v>24</v>
      </c>
      <c r="E200" s="25">
        <v>5.4</v>
      </c>
      <c r="F200" s="25">
        <v>4.9</v>
      </c>
      <c r="G200" s="25">
        <v>27.9</v>
      </c>
      <c r="H200" s="26">
        <v>178</v>
      </c>
      <c r="I200" s="26">
        <v>6</v>
      </c>
      <c r="J200" s="26">
        <v>8</v>
      </c>
      <c r="K200" s="26">
        <v>35</v>
      </c>
      <c r="L200" s="25">
        <v>0.76</v>
      </c>
      <c r="M200" s="25">
        <v>0.05</v>
      </c>
      <c r="N200" s="25">
        <v>0</v>
      </c>
      <c r="O200" s="25">
        <v>0.02</v>
      </c>
    </row>
    <row r="201" spans="1:255" s="35" customFormat="1" ht="14.25" customHeight="1">
      <c r="A201" s="22">
        <v>338</v>
      </c>
      <c r="B201" s="22">
        <v>22.05</v>
      </c>
      <c r="C201" s="23" t="s">
        <v>27</v>
      </c>
      <c r="D201" s="24" t="s">
        <v>30</v>
      </c>
      <c r="E201" s="25">
        <v>0.8</v>
      </c>
      <c r="F201" s="25">
        <v>0.6000000000000001</v>
      </c>
      <c r="G201" s="25">
        <v>20.6</v>
      </c>
      <c r="H201" s="26">
        <v>92</v>
      </c>
      <c r="I201" s="26">
        <v>91</v>
      </c>
      <c r="J201" s="26">
        <v>24</v>
      </c>
      <c r="K201" s="26">
        <v>32</v>
      </c>
      <c r="L201" s="25">
        <v>4.6</v>
      </c>
      <c r="M201" s="25">
        <v>0.04</v>
      </c>
      <c r="N201" s="25">
        <v>10</v>
      </c>
      <c r="O201" s="25">
        <v>0</v>
      </c>
      <c r="IU201" s="36"/>
    </row>
    <row r="202" spans="1:256" ht="14.25" customHeight="1">
      <c r="A202" s="13">
        <v>376</v>
      </c>
      <c r="B202" s="55">
        <v>0.96</v>
      </c>
      <c r="C202" s="16" t="s">
        <v>72</v>
      </c>
      <c r="D202" s="19" t="s">
        <v>30</v>
      </c>
      <c r="E202" s="14">
        <v>0.2</v>
      </c>
      <c r="F202" s="14">
        <v>0.1</v>
      </c>
      <c r="G202" s="14">
        <v>10.1</v>
      </c>
      <c r="H202" s="15">
        <v>41</v>
      </c>
      <c r="I202" s="15">
        <v>5</v>
      </c>
      <c r="J202" s="15">
        <v>4</v>
      </c>
      <c r="K202" s="15">
        <v>8</v>
      </c>
      <c r="L202" s="14">
        <v>0.85</v>
      </c>
      <c r="M202" s="14">
        <v>0</v>
      </c>
      <c r="N202" s="14">
        <v>0.1</v>
      </c>
      <c r="O202" s="14">
        <v>0</v>
      </c>
      <c r="IU202" s="28"/>
      <c r="IV202" s="28"/>
    </row>
    <row r="203" spans="1:15" ht="14.25" customHeight="1">
      <c r="A203" s="13"/>
      <c r="B203" s="13">
        <v>2.1</v>
      </c>
      <c r="C203" s="29" t="s">
        <v>31</v>
      </c>
      <c r="D203" s="19" t="s">
        <v>32</v>
      </c>
      <c r="E203" s="14">
        <v>2</v>
      </c>
      <c r="F203" s="14">
        <v>0.5</v>
      </c>
      <c r="G203" s="14">
        <v>14.3</v>
      </c>
      <c r="H203" s="15">
        <v>70</v>
      </c>
      <c r="I203" s="15">
        <v>10</v>
      </c>
      <c r="J203" s="15">
        <v>0</v>
      </c>
      <c r="K203" s="15">
        <v>0</v>
      </c>
      <c r="L203" s="14">
        <v>0.5</v>
      </c>
      <c r="M203" s="14">
        <v>0.08</v>
      </c>
      <c r="N203" s="14">
        <v>0</v>
      </c>
      <c r="O203" s="14">
        <v>0</v>
      </c>
    </row>
    <row r="204" spans="1:15" ht="14.25" customHeight="1">
      <c r="A204" s="13"/>
      <c r="B204" s="50">
        <f>SUM(B198:B203)</f>
        <v>63.980000000000004</v>
      </c>
      <c r="C204" s="31" t="s">
        <v>33</v>
      </c>
      <c r="D204" s="19"/>
      <c r="E204" s="33">
        <f>SUM(E198:E203)</f>
        <v>16.7</v>
      </c>
      <c r="F204" s="33">
        <f>SUM(F198:F203)</f>
        <v>28.800000000000004</v>
      </c>
      <c r="G204" s="33">
        <f>SUM(G198:G203)</f>
        <v>92.1</v>
      </c>
      <c r="H204" s="34">
        <f>SUM(H198:H203)</f>
        <v>696</v>
      </c>
      <c r="I204" s="34">
        <f>SUM(I198:I203)</f>
        <v>119.2</v>
      </c>
      <c r="J204" s="34">
        <f>SUM(J198:J203)</f>
        <v>46</v>
      </c>
      <c r="K204" s="34">
        <f>SUM(K198:K203)</f>
        <v>110</v>
      </c>
      <c r="L204" s="33">
        <f>SUM(L198:L203)</f>
        <v>7.609999999999999</v>
      </c>
      <c r="M204" s="33">
        <f>SUM(M198:M203)</f>
        <v>0.27999999999999997</v>
      </c>
      <c r="N204" s="33">
        <f>SUM(N198:N203)</f>
        <v>11.299999999999999</v>
      </c>
      <c r="O204" s="33">
        <f>SUM(O198:O203)</f>
        <v>0.02</v>
      </c>
    </row>
    <row r="205" spans="1:15" ht="14.25" customHeight="1">
      <c r="A205" s="13"/>
      <c r="B205" s="22"/>
      <c r="C205" s="18" t="s">
        <v>34</v>
      </c>
      <c r="D205" s="19"/>
      <c r="E205" s="14"/>
      <c r="F205" s="14"/>
      <c r="G205" s="14"/>
      <c r="H205" s="15"/>
      <c r="I205" s="15"/>
      <c r="J205" s="15"/>
      <c r="K205" s="15"/>
      <c r="L205" s="14"/>
      <c r="M205" s="14"/>
      <c r="N205" s="14"/>
      <c r="O205" s="14"/>
    </row>
    <row r="206" spans="1:15" ht="14.25" customHeight="1">
      <c r="A206" s="13">
        <v>120</v>
      </c>
      <c r="B206" s="22">
        <v>9.17</v>
      </c>
      <c r="C206" s="27" t="s">
        <v>146</v>
      </c>
      <c r="D206" s="24" t="s">
        <v>147</v>
      </c>
      <c r="E206" s="14">
        <v>5.8</v>
      </c>
      <c r="F206" s="14">
        <v>4.8</v>
      </c>
      <c r="G206" s="14">
        <v>21.6</v>
      </c>
      <c r="H206" s="15">
        <v>153</v>
      </c>
      <c r="I206" s="15">
        <v>154</v>
      </c>
      <c r="J206" s="15">
        <v>21</v>
      </c>
      <c r="K206" s="15">
        <v>131</v>
      </c>
      <c r="L206" s="14">
        <v>0.45</v>
      </c>
      <c r="M206" s="14">
        <v>0.05</v>
      </c>
      <c r="N206" s="14">
        <v>1.6</v>
      </c>
      <c r="O206" s="14">
        <v>0.03</v>
      </c>
    </row>
    <row r="207" spans="1:256" ht="14.25" customHeight="1">
      <c r="A207" s="13" t="s">
        <v>89</v>
      </c>
      <c r="B207" s="13">
        <v>40.59</v>
      </c>
      <c r="C207" s="16" t="s">
        <v>90</v>
      </c>
      <c r="D207" s="19" t="s">
        <v>38</v>
      </c>
      <c r="E207" s="14">
        <v>24</v>
      </c>
      <c r="F207" s="14">
        <v>16.7</v>
      </c>
      <c r="G207" s="14">
        <v>12.4</v>
      </c>
      <c r="H207" s="15">
        <v>296</v>
      </c>
      <c r="I207" s="15">
        <v>17</v>
      </c>
      <c r="J207" s="15">
        <v>89</v>
      </c>
      <c r="K207" s="15">
        <v>173</v>
      </c>
      <c r="L207" s="14">
        <v>2.11</v>
      </c>
      <c r="M207" s="14">
        <v>0.11</v>
      </c>
      <c r="N207" s="14">
        <v>1.66</v>
      </c>
      <c r="O207" s="14">
        <v>0.08</v>
      </c>
      <c r="IU207" s="28"/>
      <c r="IV207" s="28"/>
    </row>
    <row r="208" spans="1:15" ht="14.25" customHeight="1">
      <c r="A208" s="22">
        <v>312</v>
      </c>
      <c r="B208" s="22">
        <v>10.06</v>
      </c>
      <c r="C208" s="45" t="s">
        <v>63</v>
      </c>
      <c r="D208" s="24" t="s">
        <v>24</v>
      </c>
      <c r="E208" s="25">
        <v>3.1</v>
      </c>
      <c r="F208" s="25">
        <v>5.2</v>
      </c>
      <c r="G208" s="25">
        <v>12.1</v>
      </c>
      <c r="H208" s="26">
        <v>108</v>
      </c>
      <c r="I208" s="26">
        <v>38</v>
      </c>
      <c r="J208" s="26">
        <v>28</v>
      </c>
      <c r="K208" s="26">
        <v>82</v>
      </c>
      <c r="L208" s="25">
        <v>0.99</v>
      </c>
      <c r="M208" s="25">
        <v>0.13</v>
      </c>
      <c r="N208" s="25">
        <v>5.12</v>
      </c>
      <c r="O208" s="25">
        <v>0.05</v>
      </c>
    </row>
    <row r="209" spans="1:15" ht="14.25" customHeight="1">
      <c r="A209" s="13"/>
      <c r="B209" s="22">
        <v>8.49</v>
      </c>
      <c r="C209" s="45" t="s">
        <v>148</v>
      </c>
      <c r="D209" s="19" t="s">
        <v>26</v>
      </c>
      <c r="E209" s="14">
        <v>1.08</v>
      </c>
      <c r="F209" s="14">
        <v>9.4</v>
      </c>
      <c r="G209" s="14">
        <v>17.3</v>
      </c>
      <c r="H209" s="15">
        <v>158</v>
      </c>
      <c r="I209" s="15">
        <v>0</v>
      </c>
      <c r="J209" s="15">
        <v>0</v>
      </c>
      <c r="K209" s="15">
        <v>0</v>
      </c>
      <c r="L209" s="14">
        <v>0</v>
      </c>
      <c r="M209" s="14">
        <v>0</v>
      </c>
      <c r="N209" s="14">
        <v>0</v>
      </c>
      <c r="O209" s="14">
        <v>0</v>
      </c>
    </row>
    <row r="210" spans="1:15" ht="14.25" customHeight="1">
      <c r="A210" s="13" t="s">
        <v>149</v>
      </c>
      <c r="B210" s="22">
        <v>5.36</v>
      </c>
      <c r="C210" s="16" t="s">
        <v>150</v>
      </c>
      <c r="D210" s="19" t="s">
        <v>30</v>
      </c>
      <c r="E210" s="25">
        <v>0</v>
      </c>
      <c r="F210" s="25">
        <v>0</v>
      </c>
      <c r="G210" s="25">
        <v>15</v>
      </c>
      <c r="H210" s="26">
        <v>60</v>
      </c>
      <c r="I210" s="26">
        <v>1</v>
      </c>
      <c r="J210" s="26">
        <v>0</v>
      </c>
      <c r="K210" s="26">
        <v>0</v>
      </c>
      <c r="L210" s="25">
        <v>0.05</v>
      </c>
      <c r="M210" s="25">
        <v>0</v>
      </c>
      <c r="N210" s="25">
        <v>0</v>
      </c>
      <c r="O210" s="25">
        <v>0</v>
      </c>
    </row>
    <row r="211" spans="1:15" ht="26.25" customHeight="1">
      <c r="A211" s="13"/>
      <c r="B211" s="22">
        <v>3.29</v>
      </c>
      <c r="C211" s="29" t="s">
        <v>43</v>
      </c>
      <c r="D211" s="19" t="s">
        <v>44</v>
      </c>
      <c r="E211" s="14">
        <v>3.8</v>
      </c>
      <c r="F211" s="14">
        <v>0.8</v>
      </c>
      <c r="G211" s="14">
        <v>25.1</v>
      </c>
      <c r="H211" s="15">
        <v>123</v>
      </c>
      <c r="I211" s="15">
        <v>28</v>
      </c>
      <c r="J211" s="15">
        <v>0</v>
      </c>
      <c r="K211" s="15">
        <v>0</v>
      </c>
      <c r="L211" s="14">
        <v>1.48</v>
      </c>
      <c r="M211" s="14">
        <v>0.17</v>
      </c>
      <c r="N211" s="14">
        <v>0</v>
      </c>
      <c r="O211" s="14">
        <v>0</v>
      </c>
    </row>
    <row r="212" spans="1:15" ht="14.25" customHeight="1">
      <c r="A212" s="13"/>
      <c r="B212" s="43">
        <f>SUM(B206:B211)</f>
        <v>76.96000000000002</v>
      </c>
      <c r="C212" s="31" t="s">
        <v>33</v>
      </c>
      <c r="D212" s="19"/>
      <c r="E212" s="33">
        <f>SUM(E206:E211)</f>
        <v>37.78</v>
      </c>
      <c r="F212" s="33">
        <f>SUM(F206:F211)</f>
        <v>36.89999999999999</v>
      </c>
      <c r="G212" s="33">
        <f>SUM(G206:G211)</f>
        <v>103.5</v>
      </c>
      <c r="H212" s="34">
        <f>SUM(H206:H211)</f>
        <v>898</v>
      </c>
      <c r="I212" s="34">
        <f>SUM(I206:I211)</f>
        <v>238</v>
      </c>
      <c r="J212" s="34">
        <f>SUM(J206:J211)</f>
        <v>138</v>
      </c>
      <c r="K212" s="34">
        <f>SUM(K206:K211)</f>
        <v>386</v>
      </c>
      <c r="L212" s="33">
        <f>SUM(L206:L211)</f>
        <v>5.079999999999999</v>
      </c>
      <c r="M212" s="33">
        <f>SUM(M206:M211)</f>
        <v>0.46</v>
      </c>
      <c r="N212" s="33">
        <f>SUM(N206:N211)</f>
        <v>8.38</v>
      </c>
      <c r="O212" s="33">
        <f>SUM(O206:O211)</f>
        <v>0.16</v>
      </c>
    </row>
    <row r="213" spans="1:15" ht="14.25" customHeight="1">
      <c r="A213" s="13"/>
      <c r="B213" s="22"/>
      <c r="C213" s="18" t="s">
        <v>45</v>
      </c>
      <c r="D213" s="19"/>
      <c r="E213" s="14"/>
      <c r="F213" s="14"/>
      <c r="G213" s="14"/>
      <c r="H213" s="15"/>
      <c r="I213" s="15"/>
      <c r="J213" s="15"/>
      <c r="K213" s="15"/>
      <c r="L213" s="14"/>
      <c r="M213" s="14"/>
      <c r="N213" s="14"/>
      <c r="O213" s="14"/>
    </row>
    <row r="214" spans="1:15" ht="14.25" customHeight="1">
      <c r="A214" s="22">
        <v>386</v>
      </c>
      <c r="B214" s="22">
        <v>22.61</v>
      </c>
      <c r="C214" s="23" t="s">
        <v>65</v>
      </c>
      <c r="D214" s="24" t="s">
        <v>30</v>
      </c>
      <c r="E214" s="25">
        <v>3</v>
      </c>
      <c r="F214" s="25">
        <v>2.8</v>
      </c>
      <c r="G214" s="25">
        <v>9.5</v>
      </c>
      <c r="H214" s="26">
        <v>75</v>
      </c>
      <c r="I214" s="26">
        <v>238</v>
      </c>
      <c r="J214" s="26">
        <v>28</v>
      </c>
      <c r="K214" s="26">
        <v>182</v>
      </c>
      <c r="L214" s="25">
        <v>0.2</v>
      </c>
      <c r="M214" s="25">
        <v>0.06</v>
      </c>
      <c r="N214" s="25">
        <v>1.2</v>
      </c>
      <c r="O214" s="25">
        <v>0.04</v>
      </c>
    </row>
    <row r="215" spans="1:256" ht="14.25" customHeight="1">
      <c r="A215" s="13">
        <v>421</v>
      </c>
      <c r="B215" s="13">
        <v>3.53</v>
      </c>
      <c r="C215" s="16" t="s">
        <v>151</v>
      </c>
      <c r="D215" s="19" t="s">
        <v>85</v>
      </c>
      <c r="E215" s="14">
        <v>5.3</v>
      </c>
      <c r="F215" s="14">
        <v>3.4</v>
      </c>
      <c r="G215" s="14">
        <v>38.9</v>
      </c>
      <c r="H215" s="15">
        <v>207</v>
      </c>
      <c r="I215" s="15">
        <v>10.8</v>
      </c>
      <c r="J215" s="15">
        <v>8.3</v>
      </c>
      <c r="K215" s="15">
        <v>48.7</v>
      </c>
      <c r="L215" s="14">
        <v>0.7</v>
      </c>
      <c r="M215" s="14">
        <v>0.09</v>
      </c>
      <c r="N215" s="14">
        <v>0</v>
      </c>
      <c r="O215" s="14">
        <v>0.02</v>
      </c>
      <c r="IU215" s="28"/>
      <c r="IV215" s="28"/>
    </row>
    <row r="216" spans="1:15" ht="14.25" customHeight="1">
      <c r="A216" s="13"/>
      <c r="B216" s="43">
        <f>SUM(B214:B215)</f>
        <v>26.14</v>
      </c>
      <c r="C216" s="31" t="s">
        <v>33</v>
      </c>
      <c r="D216" s="19"/>
      <c r="E216" s="56">
        <f>SUM(E214:E215)</f>
        <v>8.3</v>
      </c>
      <c r="F216" s="56">
        <f>SUM(F214:F215)</f>
        <v>6.199999999999999</v>
      </c>
      <c r="G216" s="56">
        <f>SUM(G214:G215)</f>
        <v>48.4</v>
      </c>
      <c r="H216" s="57">
        <f>SUM(H214:H215)</f>
        <v>282</v>
      </c>
      <c r="I216" s="57">
        <f>SUM(I214:I215)</f>
        <v>248.8</v>
      </c>
      <c r="J216" s="57">
        <f>SUM(J214:J215)</f>
        <v>36.3</v>
      </c>
      <c r="K216" s="57">
        <f>SUM(K214:K215)</f>
        <v>230.7</v>
      </c>
      <c r="L216" s="56">
        <f>SUM(L214:L215)</f>
        <v>0.8999999999999999</v>
      </c>
      <c r="M216" s="56">
        <f>SUM(M214:M215)</f>
        <v>0.15</v>
      </c>
      <c r="N216" s="56">
        <f>SUM(N214:N215)</f>
        <v>1.2</v>
      </c>
      <c r="O216" s="56">
        <f>SUM(O214:O215)</f>
        <v>0.06</v>
      </c>
    </row>
    <row r="217" spans="1:15" ht="14.25" customHeight="1">
      <c r="A217" s="13"/>
      <c r="B217" s="22"/>
      <c r="C217" s="53" t="s">
        <v>50</v>
      </c>
      <c r="D217" s="19"/>
      <c r="E217" s="41">
        <f>E204+E212+E216</f>
        <v>62.78</v>
      </c>
      <c r="F217" s="41">
        <f>F204+F212+F216</f>
        <v>71.89999999999999</v>
      </c>
      <c r="G217" s="41">
        <f>G204+G212+G216</f>
        <v>244</v>
      </c>
      <c r="H217" s="42">
        <f>H204+H212+H216</f>
        <v>1876</v>
      </c>
      <c r="I217" s="42">
        <f>I204+I212+I216</f>
        <v>606</v>
      </c>
      <c r="J217" s="42">
        <f>J204+J212+J216</f>
        <v>220.3</v>
      </c>
      <c r="K217" s="42">
        <f>K204+K212+K216</f>
        <v>726.7</v>
      </c>
      <c r="L217" s="41">
        <f>L204+L212+L216</f>
        <v>13.589999999999998</v>
      </c>
      <c r="M217" s="41">
        <f>M204+M212+M216</f>
        <v>0.89</v>
      </c>
      <c r="N217" s="41">
        <f>N204+N212+N216</f>
        <v>20.88</v>
      </c>
      <c r="O217" s="41">
        <f>O204+O212+O216</f>
        <v>0.24</v>
      </c>
    </row>
    <row r="218" spans="1:15" ht="14.25" customHeight="1">
      <c r="A218" s="13"/>
      <c r="B218" s="22"/>
      <c r="C218" s="58" t="s">
        <v>152</v>
      </c>
      <c r="D218" s="19"/>
      <c r="E218" s="14"/>
      <c r="F218" s="14"/>
      <c r="G218" s="14"/>
      <c r="H218" s="15"/>
      <c r="I218" s="15"/>
      <c r="J218" s="15"/>
      <c r="K218" s="15"/>
      <c r="L218" s="14"/>
      <c r="M218" s="14"/>
      <c r="N218" s="14"/>
      <c r="O218" s="14"/>
    </row>
    <row r="219" spans="1:15" ht="14.25" customHeight="1">
      <c r="A219" s="13"/>
      <c r="B219" s="22"/>
      <c r="C219" s="17" t="s">
        <v>19</v>
      </c>
      <c r="D219" s="19"/>
      <c r="E219" s="14"/>
      <c r="F219" s="14"/>
      <c r="G219" s="14"/>
      <c r="H219" s="15"/>
      <c r="I219" s="15"/>
      <c r="J219" s="15"/>
      <c r="K219" s="15"/>
      <c r="L219" s="14"/>
      <c r="M219" s="14"/>
      <c r="N219" s="14"/>
      <c r="O219" s="14"/>
    </row>
    <row r="220" spans="1:15" ht="14.25" customHeight="1">
      <c r="A220" s="13"/>
      <c r="B220" s="22"/>
      <c r="C220" s="18" t="s">
        <v>20</v>
      </c>
      <c r="D220" s="19"/>
      <c r="E220" s="14"/>
      <c r="F220" s="14"/>
      <c r="G220" s="14"/>
      <c r="H220" s="15"/>
      <c r="I220" s="15"/>
      <c r="J220" s="15"/>
      <c r="K220" s="15"/>
      <c r="L220" s="14"/>
      <c r="M220" s="14"/>
      <c r="N220" s="14"/>
      <c r="O220" s="14"/>
    </row>
    <row r="221" spans="1:15" ht="14.25" customHeight="1">
      <c r="A221" s="22"/>
      <c r="B221" s="22">
        <v>7.59</v>
      </c>
      <c r="C221" s="23" t="s">
        <v>21</v>
      </c>
      <c r="D221" s="24" t="s">
        <v>22</v>
      </c>
      <c r="E221" s="25">
        <v>0.15</v>
      </c>
      <c r="F221" s="25">
        <v>10.9</v>
      </c>
      <c r="G221" s="25">
        <v>0.21</v>
      </c>
      <c r="H221" s="26">
        <v>99.3</v>
      </c>
      <c r="I221" s="26">
        <v>2</v>
      </c>
      <c r="J221" s="26">
        <v>0</v>
      </c>
      <c r="K221" s="26">
        <v>3</v>
      </c>
      <c r="L221" s="25">
        <v>0.03</v>
      </c>
      <c r="M221" s="25">
        <v>0</v>
      </c>
      <c r="N221" s="25">
        <v>0</v>
      </c>
      <c r="O221" s="25">
        <v>0.09</v>
      </c>
    </row>
    <row r="222" spans="1:15" ht="14.25" customHeight="1">
      <c r="A222" s="22">
        <v>15</v>
      </c>
      <c r="B222" s="22">
        <v>4.37</v>
      </c>
      <c r="C222" s="23" t="s">
        <v>119</v>
      </c>
      <c r="D222" s="24" t="s">
        <v>53</v>
      </c>
      <c r="E222" s="25">
        <v>2.3</v>
      </c>
      <c r="F222" s="25">
        <v>2.9</v>
      </c>
      <c r="G222" s="25">
        <v>0</v>
      </c>
      <c r="H222" s="26">
        <v>35</v>
      </c>
      <c r="I222" s="26">
        <v>100</v>
      </c>
      <c r="J222" s="26">
        <v>5.5</v>
      </c>
      <c r="K222" s="26">
        <v>60</v>
      </c>
      <c r="L222" s="25">
        <v>0.1</v>
      </c>
      <c r="M222" s="25">
        <v>0</v>
      </c>
      <c r="N222" s="25">
        <v>0.07</v>
      </c>
      <c r="O222" s="25">
        <v>0.03</v>
      </c>
    </row>
    <row r="223" spans="1:15" ht="15.75" customHeight="1">
      <c r="A223" s="22" t="s">
        <v>153</v>
      </c>
      <c r="B223" s="38">
        <v>40.43</v>
      </c>
      <c r="C223" s="59" t="s">
        <v>154</v>
      </c>
      <c r="D223" s="24" t="s">
        <v>55</v>
      </c>
      <c r="E223" s="25">
        <v>15.9</v>
      </c>
      <c r="F223" s="25">
        <v>11.5</v>
      </c>
      <c r="G223" s="25">
        <v>54.5</v>
      </c>
      <c r="H223" s="26">
        <v>385</v>
      </c>
      <c r="I223" s="26">
        <v>104</v>
      </c>
      <c r="J223" s="26">
        <v>15</v>
      </c>
      <c r="K223" s="26">
        <v>88</v>
      </c>
      <c r="L223" s="25">
        <v>0.5</v>
      </c>
      <c r="M223" s="25">
        <v>0.05</v>
      </c>
      <c r="N223" s="25">
        <v>0.29</v>
      </c>
      <c r="O223" s="25">
        <v>0.04</v>
      </c>
    </row>
    <row r="224" spans="1:15" ht="14.25" customHeight="1">
      <c r="A224" s="22">
        <v>338</v>
      </c>
      <c r="B224" s="22">
        <v>8</v>
      </c>
      <c r="C224" s="23" t="s">
        <v>27</v>
      </c>
      <c r="D224" s="24" t="s">
        <v>24</v>
      </c>
      <c r="E224" s="14">
        <v>0.6000000000000001</v>
      </c>
      <c r="F224" s="14">
        <v>0.6000000000000001</v>
      </c>
      <c r="G224" s="14">
        <v>14.7</v>
      </c>
      <c r="H224" s="15">
        <v>67</v>
      </c>
      <c r="I224" s="15">
        <v>24</v>
      </c>
      <c r="J224" s="15">
        <v>14</v>
      </c>
      <c r="K224" s="15">
        <v>17</v>
      </c>
      <c r="L224" s="14">
        <v>3.3</v>
      </c>
      <c r="M224" s="14">
        <v>0.05</v>
      </c>
      <c r="N224" s="14">
        <v>15</v>
      </c>
      <c r="O224" s="14">
        <v>0</v>
      </c>
    </row>
    <row r="225" spans="1:256" ht="14.25" customHeight="1">
      <c r="A225" s="13">
        <v>377</v>
      </c>
      <c r="B225" s="55">
        <v>1.84</v>
      </c>
      <c r="C225" s="16" t="s">
        <v>155</v>
      </c>
      <c r="D225" s="19" t="s">
        <v>156</v>
      </c>
      <c r="E225" s="14">
        <v>0.30000000000000004</v>
      </c>
      <c r="F225" s="14">
        <v>0.1</v>
      </c>
      <c r="G225" s="14">
        <v>10.3</v>
      </c>
      <c r="H225" s="15">
        <v>43</v>
      </c>
      <c r="I225" s="15">
        <v>8</v>
      </c>
      <c r="J225" s="15">
        <v>5</v>
      </c>
      <c r="K225" s="15">
        <v>10</v>
      </c>
      <c r="L225" s="14">
        <v>0.89</v>
      </c>
      <c r="M225" s="14">
        <v>0</v>
      </c>
      <c r="N225" s="14">
        <v>2.9</v>
      </c>
      <c r="O225" s="14">
        <v>0</v>
      </c>
      <c r="IU225" s="28"/>
      <c r="IV225" s="28"/>
    </row>
    <row r="226" spans="1:15" ht="14.25" customHeight="1">
      <c r="A226" s="13"/>
      <c r="B226" s="13">
        <v>2.1</v>
      </c>
      <c r="C226" s="29" t="s">
        <v>31</v>
      </c>
      <c r="D226" s="19" t="s">
        <v>32</v>
      </c>
      <c r="E226" s="14">
        <v>2</v>
      </c>
      <c r="F226" s="14">
        <v>0.5</v>
      </c>
      <c r="G226" s="14">
        <v>14.3</v>
      </c>
      <c r="H226" s="15">
        <v>70</v>
      </c>
      <c r="I226" s="15">
        <v>10</v>
      </c>
      <c r="J226" s="15">
        <v>0</v>
      </c>
      <c r="K226" s="15">
        <v>0</v>
      </c>
      <c r="L226" s="14">
        <v>0.5</v>
      </c>
      <c r="M226" s="14">
        <v>0.08</v>
      </c>
      <c r="N226" s="14">
        <v>0</v>
      </c>
      <c r="O226" s="14">
        <v>0</v>
      </c>
    </row>
    <row r="227" spans="1:15" ht="14.25" customHeight="1">
      <c r="A227" s="22"/>
      <c r="B227" s="50">
        <f>SUM(B221:B226)</f>
        <v>64.33</v>
      </c>
      <c r="C227" s="60" t="s">
        <v>33</v>
      </c>
      <c r="D227" s="24"/>
      <c r="E227" s="33">
        <f>SUM(E221:E226)</f>
        <v>21.25</v>
      </c>
      <c r="F227" s="33">
        <f>SUM(F221:F226)</f>
        <v>26.5</v>
      </c>
      <c r="G227" s="33">
        <f>SUM(G221:G226)</f>
        <v>94.00999999999999</v>
      </c>
      <c r="H227" s="34">
        <f>SUM(H221:H226)</f>
        <v>699.3</v>
      </c>
      <c r="I227" s="34">
        <f>SUM(I221:I226)</f>
        <v>248</v>
      </c>
      <c r="J227" s="34">
        <f>SUM(J221:J226)</f>
        <v>39.5</v>
      </c>
      <c r="K227" s="34">
        <f>SUM(K221:K226)</f>
        <v>178</v>
      </c>
      <c r="L227" s="33">
        <f>SUM(L221:L226)</f>
        <v>5.32</v>
      </c>
      <c r="M227" s="33">
        <f>SUM(M221:M226)</f>
        <v>0.18</v>
      </c>
      <c r="N227" s="33">
        <f>SUM(N221:N226)</f>
        <v>18.259999999999998</v>
      </c>
      <c r="O227" s="33">
        <f>SUM(O221:O226)</f>
        <v>0.16</v>
      </c>
    </row>
    <row r="228" spans="1:15" ht="14.25" customHeight="1">
      <c r="A228" s="22"/>
      <c r="B228" s="22"/>
      <c r="C228" s="61" t="s">
        <v>34</v>
      </c>
      <c r="D228" s="24"/>
      <c r="E228" s="14"/>
      <c r="F228" s="14"/>
      <c r="G228" s="14"/>
      <c r="H228" s="15"/>
      <c r="I228" s="15"/>
      <c r="J228" s="15"/>
      <c r="K228" s="15"/>
      <c r="L228" s="14"/>
      <c r="M228" s="14"/>
      <c r="N228" s="14"/>
      <c r="O228" s="14"/>
    </row>
    <row r="229" spans="1:15" ht="15.75" customHeight="1">
      <c r="A229" s="22" t="s">
        <v>157</v>
      </c>
      <c r="B229" s="22">
        <v>12.06</v>
      </c>
      <c r="C229" s="37" t="s">
        <v>158</v>
      </c>
      <c r="D229" s="24" t="s">
        <v>159</v>
      </c>
      <c r="E229" s="25">
        <v>6.1</v>
      </c>
      <c r="F229" s="25">
        <v>6.3</v>
      </c>
      <c r="G229" s="25">
        <v>22.8</v>
      </c>
      <c r="H229" s="26">
        <v>173</v>
      </c>
      <c r="I229" s="26">
        <v>120</v>
      </c>
      <c r="J229" s="26">
        <v>16</v>
      </c>
      <c r="K229" s="26">
        <v>91</v>
      </c>
      <c r="L229" s="25">
        <v>1</v>
      </c>
      <c r="M229" s="25">
        <v>0.24</v>
      </c>
      <c r="N229" s="25">
        <v>10.1</v>
      </c>
      <c r="O229" s="25">
        <v>0.02</v>
      </c>
    </row>
    <row r="230" spans="1:15" ht="15" customHeight="1">
      <c r="A230" s="13">
        <v>260</v>
      </c>
      <c r="B230" s="22">
        <v>40.61</v>
      </c>
      <c r="C230" s="11" t="s">
        <v>37</v>
      </c>
      <c r="D230" s="19" t="s">
        <v>38</v>
      </c>
      <c r="E230" s="25">
        <v>10.7</v>
      </c>
      <c r="F230" s="25">
        <v>10.5</v>
      </c>
      <c r="G230" s="25">
        <v>3.2</v>
      </c>
      <c r="H230" s="26">
        <v>150</v>
      </c>
      <c r="I230" s="26">
        <v>15.7</v>
      </c>
      <c r="J230" s="26">
        <v>17.9</v>
      </c>
      <c r="K230" s="26">
        <v>132.7</v>
      </c>
      <c r="L230" s="25">
        <v>1.2</v>
      </c>
      <c r="M230" s="25">
        <v>0.06</v>
      </c>
      <c r="N230" s="25">
        <v>0.5</v>
      </c>
      <c r="O230" s="25">
        <v>0.01</v>
      </c>
    </row>
    <row r="231" spans="1:15" ht="14.25" customHeight="1">
      <c r="A231" s="13">
        <v>309</v>
      </c>
      <c r="B231" s="22">
        <v>4.88</v>
      </c>
      <c r="C231" s="29" t="s">
        <v>99</v>
      </c>
      <c r="D231" s="24" t="s">
        <v>24</v>
      </c>
      <c r="E231" s="14">
        <v>5.4</v>
      </c>
      <c r="F231" s="14">
        <v>4.9</v>
      </c>
      <c r="G231" s="14">
        <v>27.9</v>
      </c>
      <c r="H231" s="15">
        <v>178</v>
      </c>
      <c r="I231" s="15">
        <v>6</v>
      </c>
      <c r="J231" s="15">
        <v>8</v>
      </c>
      <c r="K231" s="15">
        <v>35</v>
      </c>
      <c r="L231" s="14">
        <v>0.76</v>
      </c>
      <c r="M231" s="14">
        <v>0.05</v>
      </c>
      <c r="N231" s="14">
        <v>0</v>
      </c>
      <c r="O231" s="14">
        <v>0.02</v>
      </c>
    </row>
    <row r="232" spans="1:256" ht="14.25" customHeight="1">
      <c r="A232" s="13">
        <v>71</v>
      </c>
      <c r="B232" s="13">
        <v>6.07</v>
      </c>
      <c r="C232" s="16" t="s">
        <v>40</v>
      </c>
      <c r="D232" s="19" t="s">
        <v>67</v>
      </c>
      <c r="E232" s="14">
        <v>0.7</v>
      </c>
      <c r="F232" s="14">
        <v>0.1</v>
      </c>
      <c r="G232" s="14">
        <v>2.3</v>
      </c>
      <c r="H232" s="15">
        <v>13</v>
      </c>
      <c r="I232" s="15">
        <v>8</v>
      </c>
      <c r="J232" s="15">
        <v>12</v>
      </c>
      <c r="K232" s="15">
        <v>16</v>
      </c>
      <c r="L232" s="14">
        <v>0.54</v>
      </c>
      <c r="M232" s="14">
        <v>0.04</v>
      </c>
      <c r="N232" s="14">
        <v>15</v>
      </c>
      <c r="O232" s="14">
        <v>0</v>
      </c>
      <c r="IU232" s="28"/>
      <c r="IV232" s="28"/>
    </row>
    <row r="233" spans="1:15" ht="14.25" customHeight="1">
      <c r="A233" s="13">
        <v>389</v>
      </c>
      <c r="B233" s="22">
        <v>9.6</v>
      </c>
      <c r="C233" s="16" t="s">
        <v>64</v>
      </c>
      <c r="D233" s="19" t="s">
        <v>30</v>
      </c>
      <c r="E233" s="14">
        <v>0</v>
      </c>
      <c r="F233" s="14">
        <v>0</v>
      </c>
      <c r="G233" s="14">
        <v>22.4</v>
      </c>
      <c r="H233" s="15">
        <v>90</v>
      </c>
      <c r="I233" s="15">
        <v>0</v>
      </c>
      <c r="J233" s="15">
        <v>0</v>
      </c>
      <c r="K233" s="15">
        <v>0</v>
      </c>
      <c r="L233" s="14">
        <v>0</v>
      </c>
      <c r="M233" s="14">
        <v>0</v>
      </c>
      <c r="N233" s="14">
        <v>0</v>
      </c>
      <c r="O233" s="14">
        <v>0</v>
      </c>
    </row>
    <row r="234" spans="1:15" ht="26.25" customHeight="1">
      <c r="A234" s="13"/>
      <c r="B234" s="22">
        <v>3.29</v>
      </c>
      <c r="C234" s="29" t="s">
        <v>43</v>
      </c>
      <c r="D234" s="19" t="s">
        <v>44</v>
      </c>
      <c r="E234" s="14">
        <v>3.8</v>
      </c>
      <c r="F234" s="14">
        <v>0.8</v>
      </c>
      <c r="G234" s="14">
        <v>25.1</v>
      </c>
      <c r="H234" s="15">
        <v>123</v>
      </c>
      <c r="I234" s="15">
        <v>28</v>
      </c>
      <c r="J234" s="15">
        <v>0</v>
      </c>
      <c r="K234" s="15">
        <v>0</v>
      </c>
      <c r="L234" s="14">
        <v>1.48</v>
      </c>
      <c r="M234" s="14">
        <v>0.17</v>
      </c>
      <c r="N234" s="14">
        <v>0</v>
      </c>
      <c r="O234" s="14">
        <v>0</v>
      </c>
    </row>
    <row r="235" spans="1:15" ht="14.25" customHeight="1">
      <c r="A235" s="13"/>
      <c r="B235" s="43">
        <f>SUM(B229:B234)</f>
        <v>76.51</v>
      </c>
      <c r="C235" s="31" t="s">
        <v>33</v>
      </c>
      <c r="D235" s="19"/>
      <c r="E235" s="33">
        <f>SUM(E229:E234)</f>
        <v>26.700000000000003</v>
      </c>
      <c r="F235" s="33">
        <f>SUM(F229:F234)</f>
        <v>22.6</v>
      </c>
      <c r="G235" s="33">
        <f>SUM(G229:G234)</f>
        <v>103.7</v>
      </c>
      <c r="H235" s="34">
        <f>SUM(H229:H234)</f>
        <v>727</v>
      </c>
      <c r="I235" s="34">
        <f>SUM(I229:I234)</f>
        <v>177.7</v>
      </c>
      <c r="J235" s="34">
        <f>SUM(J229:J234)</f>
        <v>53.9</v>
      </c>
      <c r="K235" s="34">
        <f>SUM(K229:K234)</f>
        <v>274.7</v>
      </c>
      <c r="L235" s="33">
        <f>SUM(L229:L234)</f>
        <v>4.98</v>
      </c>
      <c r="M235" s="33">
        <f>SUM(M229:M234)</f>
        <v>0.56</v>
      </c>
      <c r="N235" s="33">
        <f>SUM(N229:N234)</f>
        <v>25.6</v>
      </c>
      <c r="O235" s="33">
        <f>SUM(O229:O234)</f>
        <v>0.05</v>
      </c>
    </row>
    <row r="236" spans="1:15" ht="14.25" customHeight="1">
      <c r="A236" s="13"/>
      <c r="B236" s="22"/>
      <c r="C236" s="18" t="s">
        <v>45</v>
      </c>
      <c r="D236" s="19"/>
      <c r="E236" s="14"/>
      <c r="F236" s="14"/>
      <c r="G236" s="14"/>
      <c r="H236" s="15"/>
      <c r="I236" s="15"/>
      <c r="J236" s="15"/>
      <c r="K236" s="15"/>
      <c r="L236" s="14"/>
      <c r="M236" s="14"/>
      <c r="N236" s="14"/>
      <c r="O236" s="14"/>
    </row>
    <row r="237" spans="1:15" ht="14.25" customHeight="1">
      <c r="A237" s="13"/>
      <c r="B237" s="22">
        <v>21.26</v>
      </c>
      <c r="C237" s="29" t="s">
        <v>46</v>
      </c>
      <c r="D237" s="19" t="s">
        <v>30</v>
      </c>
      <c r="E237" s="14">
        <v>6</v>
      </c>
      <c r="F237" s="14">
        <v>6.4</v>
      </c>
      <c r="G237" s="14">
        <v>9.4</v>
      </c>
      <c r="H237" s="15">
        <v>120</v>
      </c>
      <c r="I237" s="15">
        <v>240</v>
      </c>
      <c r="J237" s="15">
        <v>28</v>
      </c>
      <c r="K237" s="15">
        <v>180</v>
      </c>
      <c r="L237" s="14">
        <v>0.2</v>
      </c>
      <c r="M237" s="14">
        <v>0.30000000000000004</v>
      </c>
      <c r="N237" s="14">
        <v>17</v>
      </c>
      <c r="O237" s="14">
        <v>0.18</v>
      </c>
    </row>
    <row r="238" spans="1:15" ht="14.25" customHeight="1">
      <c r="A238" s="13" t="s">
        <v>47</v>
      </c>
      <c r="B238" s="38">
        <v>5.24</v>
      </c>
      <c r="C238" s="39" t="s">
        <v>48</v>
      </c>
      <c r="D238" s="19" t="s">
        <v>49</v>
      </c>
      <c r="E238" s="25">
        <v>4.1</v>
      </c>
      <c r="F238" s="14">
        <v>4.4</v>
      </c>
      <c r="G238" s="14">
        <v>21.8</v>
      </c>
      <c r="H238" s="15">
        <v>143</v>
      </c>
      <c r="I238" s="15">
        <v>17</v>
      </c>
      <c r="J238" s="15">
        <v>6</v>
      </c>
      <c r="K238" s="15">
        <v>36</v>
      </c>
      <c r="L238" s="14">
        <v>0.4</v>
      </c>
      <c r="M238" s="14">
        <v>0.04</v>
      </c>
      <c r="N238" s="14">
        <v>0.01</v>
      </c>
      <c r="O238" s="14">
        <v>0.01</v>
      </c>
    </row>
    <row r="239" spans="1:15" ht="14.25" customHeight="1">
      <c r="A239" s="13"/>
      <c r="B239" s="22">
        <f>SUM(B237:B238)</f>
        <v>26.5</v>
      </c>
      <c r="C239" s="31" t="s">
        <v>33</v>
      </c>
      <c r="D239" s="19"/>
      <c r="E239" s="33">
        <f>SUM(E237:E238)</f>
        <v>10.1</v>
      </c>
      <c r="F239" s="33">
        <f>SUM(F237:F238)</f>
        <v>10.8</v>
      </c>
      <c r="G239" s="33">
        <f>SUM(G237:G238)</f>
        <v>31.200000000000003</v>
      </c>
      <c r="H239" s="34">
        <f>SUM(H237:H238)</f>
        <v>263</v>
      </c>
      <c r="I239" s="34">
        <f>SUM(I237:I238)</f>
        <v>257</v>
      </c>
      <c r="J239" s="34">
        <f>SUM(J237:J238)</f>
        <v>34</v>
      </c>
      <c r="K239" s="34">
        <f>SUM(K237:K238)</f>
        <v>216</v>
      </c>
      <c r="L239" s="33">
        <f>SUM(L237:L238)</f>
        <v>0.6000000000000001</v>
      </c>
      <c r="M239" s="33">
        <f>SUM(M237:M238)</f>
        <v>0.34</v>
      </c>
      <c r="N239" s="33">
        <f>SUM(N237:N238)</f>
        <v>17.01</v>
      </c>
      <c r="O239" s="33">
        <f>SUM(O237:O238)</f>
        <v>0.19</v>
      </c>
    </row>
    <row r="240" spans="1:15" ht="14.25" customHeight="1">
      <c r="A240" s="13"/>
      <c r="B240" s="22"/>
      <c r="C240" s="53" t="s">
        <v>50</v>
      </c>
      <c r="D240" s="19"/>
      <c r="E240" s="41">
        <f>E227+E235+E239</f>
        <v>58.050000000000004</v>
      </c>
      <c r="F240" s="41">
        <f>F227+F235+F239</f>
        <v>59.900000000000006</v>
      </c>
      <c r="G240" s="41">
        <f>G227+G235+G239</f>
        <v>228.90999999999997</v>
      </c>
      <c r="H240" s="42">
        <f>H227+H235+H239</f>
        <v>1689.3</v>
      </c>
      <c r="I240" s="42">
        <f>I227+I235+I239</f>
        <v>682.7</v>
      </c>
      <c r="J240" s="42">
        <f>J227+J235+J239</f>
        <v>127.4</v>
      </c>
      <c r="K240" s="42">
        <f>K227+K235+K239</f>
        <v>668.7</v>
      </c>
      <c r="L240" s="41">
        <f>L227+L235+L239</f>
        <v>10.9</v>
      </c>
      <c r="M240" s="41">
        <f>M227+M235+M239</f>
        <v>1.08</v>
      </c>
      <c r="N240" s="41">
        <f>N227+N235+N239</f>
        <v>60.870000000000005</v>
      </c>
      <c r="O240" s="41">
        <f>O227+O235+O239</f>
        <v>0.4</v>
      </c>
    </row>
    <row r="241" spans="1:15" ht="14.25" customHeight="1">
      <c r="A241" s="13"/>
      <c r="B241" s="22"/>
      <c r="C241" s="17" t="s">
        <v>51</v>
      </c>
      <c r="D241" s="19"/>
      <c r="E241" s="14"/>
      <c r="F241" s="14"/>
      <c r="G241" s="14"/>
      <c r="H241" s="15"/>
      <c r="I241" s="15"/>
      <c r="J241" s="15"/>
      <c r="K241" s="15"/>
      <c r="L241" s="14"/>
      <c r="M241" s="14"/>
      <c r="N241" s="14"/>
      <c r="O241" s="14"/>
    </row>
    <row r="242" spans="1:15" ht="14.25" customHeight="1">
      <c r="A242" s="13"/>
      <c r="B242" s="22"/>
      <c r="C242" s="18" t="s">
        <v>20</v>
      </c>
      <c r="D242" s="19"/>
      <c r="E242" s="14"/>
      <c r="F242" s="14"/>
      <c r="G242" s="14"/>
      <c r="H242" s="15"/>
      <c r="I242" s="15"/>
      <c r="J242" s="15"/>
      <c r="K242" s="15"/>
      <c r="L242" s="14"/>
      <c r="M242" s="14"/>
      <c r="N242" s="14"/>
      <c r="O242" s="14"/>
    </row>
    <row r="243" spans="1:15" ht="14.25" customHeight="1">
      <c r="A243" s="13">
        <v>14</v>
      </c>
      <c r="B243" s="46">
        <v>6.72</v>
      </c>
      <c r="C243" s="29" t="s">
        <v>52</v>
      </c>
      <c r="D243" s="19" t="s">
        <v>22</v>
      </c>
      <c r="E243" s="14">
        <v>0.2</v>
      </c>
      <c r="F243" s="14">
        <v>9.3</v>
      </c>
      <c r="G243" s="14">
        <v>3.3</v>
      </c>
      <c r="H243" s="15">
        <v>98</v>
      </c>
      <c r="I243" s="15">
        <v>0</v>
      </c>
      <c r="J243" s="15">
        <v>0</v>
      </c>
      <c r="K243" s="15">
        <v>0</v>
      </c>
      <c r="L243" s="14">
        <v>0</v>
      </c>
      <c r="M243" s="14">
        <v>0</v>
      </c>
      <c r="N243" s="14">
        <v>0</v>
      </c>
      <c r="O243" s="14">
        <v>0</v>
      </c>
    </row>
    <row r="244" spans="1:15" ht="14.25" customHeight="1">
      <c r="A244" s="22">
        <v>210</v>
      </c>
      <c r="B244" s="22">
        <v>23.4</v>
      </c>
      <c r="C244" s="27" t="s">
        <v>160</v>
      </c>
      <c r="D244" s="24" t="s">
        <v>24</v>
      </c>
      <c r="E244" s="25">
        <v>13.9</v>
      </c>
      <c r="F244" s="25">
        <v>14.4</v>
      </c>
      <c r="G244" s="25">
        <v>3.4</v>
      </c>
      <c r="H244" s="26">
        <v>199</v>
      </c>
      <c r="I244" s="26">
        <v>124</v>
      </c>
      <c r="J244" s="26">
        <v>20</v>
      </c>
      <c r="K244" s="26">
        <v>245</v>
      </c>
      <c r="L244" s="25">
        <v>2.58</v>
      </c>
      <c r="M244" s="25">
        <v>0.06</v>
      </c>
      <c r="N244" s="25">
        <v>0.73</v>
      </c>
      <c r="O244" s="25">
        <v>0.11</v>
      </c>
    </row>
    <row r="245" spans="1:15" ht="14.25" customHeight="1">
      <c r="A245" s="22">
        <v>71</v>
      </c>
      <c r="B245" s="22">
        <v>3.54</v>
      </c>
      <c r="C245" s="45" t="s">
        <v>40</v>
      </c>
      <c r="D245" s="24" t="s">
        <v>161</v>
      </c>
      <c r="E245" s="25">
        <v>0.4</v>
      </c>
      <c r="F245" s="25">
        <v>0.1</v>
      </c>
      <c r="G245" s="25">
        <v>1.3</v>
      </c>
      <c r="H245" s="26">
        <v>9</v>
      </c>
      <c r="I245" s="26">
        <v>5</v>
      </c>
      <c r="J245" s="26">
        <v>7</v>
      </c>
      <c r="K245" s="26">
        <v>9</v>
      </c>
      <c r="L245" s="25">
        <v>0.31</v>
      </c>
      <c r="M245" s="25">
        <v>0.02</v>
      </c>
      <c r="N245" s="25">
        <v>8.8</v>
      </c>
      <c r="O245" s="25">
        <v>0</v>
      </c>
    </row>
    <row r="246" spans="1:15" ht="14.25" customHeight="1">
      <c r="A246" s="22">
        <v>338</v>
      </c>
      <c r="B246" s="22">
        <v>22.05</v>
      </c>
      <c r="C246" s="23" t="s">
        <v>27</v>
      </c>
      <c r="D246" s="24" t="s">
        <v>30</v>
      </c>
      <c r="E246" s="25">
        <v>0.8</v>
      </c>
      <c r="F246" s="25">
        <v>0.6000000000000001</v>
      </c>
      <c r="G246" s="25">
        <v>20.6</v>
      </c>
      <c r="H246" s="26">
        <v>92</v>
      </c>
      <c r="I246" s="26">
        <v>91</v>
      </c>
      <c r="J246" s="26">
        <v>24</v>
      </c>
      <c r="K246" s="26">
        <v>32</v>
      </c>
      <c r="L246" s="25">
        <v>4.6</v>
      </c>
      <c r="M246" s="25">
        <v>0.004</v>
      </c>
      <c r="N246" s="25">
        <v>10</v>
      </c>
      <c r="O246" s="25">
        <v>0</v>
      </c>
    </row>
    <row r="247" spans="1:15" ht="14.25" customHeight="1">
      <c r="A247" s="22" t="s">
        <v>28</v>
      </c>
      <c r="B247" s="22">
        <v>5.52</v>
      </c>
      <c r="C247" s="45" t="s">
        <v>29</v>
      </c>
      <c r="D247" s="24" t="s">
        <v>30</v>
      </c>
      <c r="E247" s="25">
        <v>2.3</v>
      </c>
      <c r="F247" s="25">
        <v>1.4</v>
      </c>
      <c r="G247" s="25">
        <v>22</v>
      </c>
      <c r="H247" s="26">
        <v>110</v>
      </c>
      <c r="I247" s="26">
        <v>60</v>
      </c>
      <c r="J247" s="26">
        <v>7</v>
      </c>
      <c r="K247" s="26">
        <v>45</v>
      </c>
      <c r="L247" s="25">
        <v>0.1</v>
      </c>
      <c r="M247" s="25">
        <v>0.02</v>
      </c>
      <c r="N247" s="25">
        <v>0.65</v>
      </c>
      <c r="O247" s="25">
        <v>0.01</v>
      </c>
    </row>
    <row r="248" spans="1:15" ht="14.25" customHeight="1">
      <c r="A248" s="13"/>
      <c r="B248" s="13">
        <v>2.1</v>
      </c>
      <c r="C248" s="29" t="s">
        <v>31</v>
      </c>
      <c r="D248" s="19" t="s">
        <v>32</v>
      </c>
      <c r="E248" s="14">
        <v>2</v>
      </c>
      <c r="F248" s="14">
        <v>0.5</v>
      </c>
      <c r="G248" s="14">
        <v>14.3</v>
      </c>
      <c r="H248" s="15">
        <v>70</v>
      </c>
      <c r="I248" s="15">
        <v>10</v>
      </c>
      <c r="J248" s="15">
        <v>0</v>
      </c>
      <c r="K248" s="15">
        <v>0</v>
      </c>
      <c r="L248" s="14">
        <v>0.5</v>
      </c>
      <c r="M248" s="14">
        <v>0.08</v>
      </c>
      <c r="N248" s="14">
        <v>0</v>
      </c>
      <c r="O248" s="14">
        <v>0</v>
      </c>
    </row>
    <row r="249" spans="1:15" ht="14.25" customHeight="1">
      <c r="A249" s="22"/>
      <c r="B249" s="50">
        <f>SUM(B243:B248)</f>
        <v>63.32999999999999</v>
      </c>
      <c r="C249" s="60" t="s">
        <v>33</v>
      </c>
      <c r="D249" s="24"/>
      <c r="E249" s="33">
        <f>SUM(E243:E248)</f>
        <v>19.6</v>
      </c>
      <c r="F249" s="33">
        <f>SUM(F243:F248)</f>
        <v>26.3</v>
      </c>
      <c r="G249" s="33">
        <f>SUM(G243:G248)</f>
        <v>64.89999999999999</v>
      </c>
      <c r="H249" s="34">
        <f>SUM(H243:H248)</f>
        <v>578</v>
      </c>
      <c r="I249" s="34">
        <f>SUM(I243:I248)</f>
        <v>290</v>
      </c>
      <c r="J249" s="34">
        <f>SUM(J243:J248)</f>
        <v>58</v>
      </c>
      <c r="K249" s="34">
        <f>SUM(K243:K248)</f>
        <v>331</v>
      </c>
      <c r="L249" s="33">
        <f>SUM(L243:L248)</f>
        <v>8.09</v>
      </c>
      <c r="M249" s="33">
        <f>SUM(M243:M248)</f>
        <v>0.184</v>
      </c>
      <c r="N249" s="33">
        <f>SUM(N243:N248)</f>
        <v>20.18</v>
      </c>
      <c r="O249" s="33">
        <f>SUM(O243:O248)</f>
        <v>0.12</v>
      </c>
    </row>
    <row r="250" spans="1:15" ht="14.25" customHeight="1">
      <c r="A250" s="13"/>
      <c r="B250" s="13"/>
      <c r="C250" s="18" t="s">
        <v>34</v>
      </c>
      <c r="D250" s="19"/>
      <c r="E250" s="14"/>
      <c r="F250" s="14"/>
      <c r="G250" s="14"/>
      <c r="H250" s="15"/>
      <c r="I250" s="15"/>
      <c r="J250" s="15"/>
      <c r="K250" s="15"/>
      <c r="L250" s="14"/>
      <c r="M250" s="14"/>
      <c r="N250" s="14"/>
      <c r="O250" s="14"/>
    </row>
    <row r="251" spans="1:15" ht="25.5" customHeight="1">
      <c r="A251" s="13" t="s">
        <v>162</v>
      </c>
      <c r="B251" s="22">
        <v>18.21</v>
      </c>
      <c r="C251" s="37" t="s">
        <v>163</v>
      </c>
      <c r="D251" s="24" t="s">
        <v>115</v>
      </c>
      <c r="E251" s="14">
        <v>5.7</v>
      </c>
      <c r="F251" s="14">
        <v>5.5</v>
      </c>
      <c r="G251" s="14">
        <v>15.2</v>
      </c>
      <c r="H251" s="15">
        <v>133</v>
      </c>
      <c r="I251" s="15">
        <v>44</v>
      </c>
      <c r="J251" s="15">
        <v>26</v>
      </c>
      <c r="K251" s="15">
        <v>49.9</v>
      </c>
      <c r="L251" s="14">
        <v>1.5</v>
      </c>
      <c r="M251" s="14">
        <v>0.05</v>
      </c>
      <c r="N251" s="14">
        <v>9.2</v>
      </c>
      <c r="O251" s="14">
        <v>0.01</v>
      </c>
    </row>
    <row r="252" spans="1:256" ht="15" customHeight="1">
      <c r="A252" s="13" t="s">
        <v>164</v>
      </c>
      <c r="B252" s="13">
        <v>34.29</v>
      </c>
      <c r="C252" s="11" t="s">
        <v>165</v>
      </c>
      <c r="D252" s="19" t="s">
        <v>30</v>
      </c>
      <c r="E252" s="14">
        <v>14.3</v>
      </c>
      <c r="F252" s="14">
        <v>10.9</v>
      </c>
      <c r="G252" s="14">
        <v>16</v>
      </c>
      <c r="H252" s="15">
        <v>220</v>
      </c>
      <c r="I252" s="15">
        <v>24</v>
      </c>
      <c r="J252" s="15">
        <v>30</v>
      </c>
      <c r="K252" s="15">
        <v>67</v>
      </c>
      <c r="L252" s="14">
        <v>2</v>
      </c>
      <c r="M252" s="14">
        <v>0.15</v>
      </c>
      <c r="N252" s="14">
        <v>39</v>
      </c>
      <c r="O252" s="14">
        <v>0.02</v>
      </c>
      <c r="IU252" s="28"/>
      <c r="IV252" s="28"/>
    </row>
    <row r="253" spans="1:256" ht="15" customHeight="1">
      <c r="A253" s="13">
        <v>71</v>
      </c>
      <c r="B253" s="13">
        <v>7.06</v>
      </c>
      <c r="C253" s="11" t="s">
        <v>134</v>
      </c>
      <c r="D253" s="19" t="s">
        <v>41</v>
      </c>
      <c r="E253" s="14">
        <v>0.6000000000000001</v>
      </c>
      <c r="F253" s="14">
        <v>0.1</v>
      </c>
      <c r="G253" s="14">
        <v>1.8</v>
      </c>
      <c r="H253" s="15">
        <v>10</v>
      </c>
      <c r="I253" s="15">
        <v>16</v>
      </c>
      <c r="J253" s="15">
        <v>10</v>
      </c>
      <c r="K253" s="15">
        <v>29</v>
      </c>
      <c r="L253" s="14">
        <v>0.42</v>
      </c>
      <c r="M253" s="14">
        <v>0.02</v>
      </c>
      <c r="N253" s="14">
        <v>7</v>
      </c>
      <c r="O253" s="14">
        <v>0</v>
      </c>
      <c r="IU253" s="28"/>
      <c r="IV253" s="28"/>
    </row>
    <row r="254" spans="1:15" ht="15.75" customHeight="1">
      <c r="A254" s="22">
        <v>338</v>
      </c>
      <c r="B254" s="22">
        <v>8</v>
      </c>
      <c r="C254" s="23" t="s">
        <v>27</v>
      </c>
      <c r="D254" s="24" t="s">
        <v>24</v>
      </c>
      <c r="E254" s="14">
        <v>0.6</v>
      </c>
      <c r="F254" s="14">
        <v>0.6</v>
      </c>
      <c r="G254" s="14">
        <v>14.7</v>
      </c>
      <c r="H254" s="15">
        <v>67</v>
      </c>
      <c r="I254" s="15">
        <v>24</v>
      </c>
      <c r="J254" s="15">
        <v>14</v>
      </c>
      <c r="K254" s="15">
        <v>17</v>
      </c>
      <c r="L254" s="14">
        <v>3.3</v>
      </c>
      <c r="M254" s="14">
        <v>0.05</v>
      </c>
      <c r="N254" s="14">
        <v>15</v>
      </c>
      <c r="O254" s="14">
        <v>0</v>
      </c>
    </row>
    <row r="255" spans="1:15" ht="14.25" customHeight="1">
      <c r="A255" s="22">
        <v>388</v>
      </c>
      <c r="B255" s="22">
        <v>5.24</v>
      </c>
      <c r="C255" s="45" t="s">
        <v>106</v>
      </c>
      <c r="D255" s="24" t="s">
        <v>30</v>
      </c>
      <c r="E255" s="25">
        <v>0.7</v>
      </c>
      <c r="F255" s="25">
        <v>0.3</v>
      </c>
      <c r="G255" s="25">
        <v>24.6</v>
      </c>
      <c r="H255" s="26">
        <v>104</v>
      </c>
      <c r="I255" s="26">
        <v>10</v>
      </c>
      <c r="J255" s="26">
        <v>3</v>
      </c>
      <c r="K255" s="26">
        <v>3</v>
      </c>
      <c r="L255" s="25">
        <v>0.65</v>
      </c>
      <c r="M255" s="25">
        <v>0.01</v>
      </c>
      <c r="N255" s="25">
        <v>20</v>
      </c>
      <c r="O255" s="25">
        <v>0</v>
      </c>
    </row>
    <row r="256" spans="1:15" ht="26.25" customHeight="1">
      <c r="A256" s="13"/>
      <c r="B256" s="22">
        <v>3.29</v>
      </c>
      <c r="C256" s="29" t="s">
        <v>43</v>
      </c>
      <c r="D256" s="19" t="s">
        <v>44</v>
      </c>
      <c r="E256" s="14">
        <v>3.8</v>
      </c>
      <c r="F256" s="14">
        <v>0.8</v>
      </c>
      <c r="G256" s="14">
        <v>25.1</v>
      </c>
      <c r="H256" s="15">
        <v>123</v>
      </c>
      <c r="I256" s="15">
        <v>28</v>
      </c>
      <c r="J256" s="15">
        <v>0</v>
      </c>
      <c r="K256" s="15">
        <v>0</v>
      </c>
      <c r="L256" s="14">
        <v>1.48</v>
      </c>
      <c r="M256" s="14">
        <v>0.17</v>
      </c>
      <c r="N256" s="14">
        <v>0</v>
      </c>
      <c r="O256" s="14">
        <v>0</v>
      </c>
    </row>
    <row r="257" spans="1:15" ht="14.25" customHeight="1">
      <c r="A257" s="13"/>
      <c r="B257" s="43">
        <f>SUM(B251:B256)</f>
        <v>76.09</v>
      </c>
      <c r="C257" s="31" t="s">
        <v>33</v>
      </c>
      <c r="D257" s="19"/>
      <c r="E257" s="33">
        <f>SUM(E251:E256)</f>
        <v>25.7</v>
      </c>
      <c r="F257" s="33">
        <f>SUM(F251:F256)</f>
        <v>18.200000000000003</v>
      </c>
      <c r="G257" s="33">
        <f>SUM(G251:G256)</f>
        <v>97.4</v>
      </c>
      <c r="H257" s="34">
        <f>SUM(H251:H256)</f>
        <v>657</v>
      </c>
      <c r="I257" s="34">
        <f>SUM(I251:I256)</f>
        <v>146</v>
      </c>
      <c r="J257" s="34">
        <f>SUM(J251:J256)</f>
        <v>83</v>
      </c>
      <c r="K257" s="34">
        <f>SUM(K251:K256)</f>
        <v>165.9</v>
      </c>
      <c r="L257" s="33">
        <f>SUM(L251:L256)</f>
        <v>9.35</v>
      </c>
      <c r="M257" s="33">
        <f>SUM(M251:M256)</f>
        <v>0.45</v>
      </c>
      <c r="N257" s="33">
        <f>SUM(N251:N256)</f>
        <v>90.2</v>
      </c>
      <c r="O257" s="33">
        <f>SUM(O251:O256)</f>
        <v>0.03</v>
      </c>
    </row>
    <row r="258" spans="1:15" ht="14.25" customHeight="1">
      <c r="A258" s="13"/>
      <c r="B258" s="22"/>
      <c r="C258" s="18" t="s">
        <v>45</v>
      </c>
      <c r="D258" s="19"/>
      <c r="E258" s="14"/>
      <c r="F258" s="14"/>
      <c r="G258" s="14"/>
      <c r="H258" s="15"/>
      <c r="I258" s="15"/>
      <c r="J258" s="15"/>
      <c r="K258" s="15"/>
      <c r="L258" s="14"/>
      <c r="M258" s="14"/>
      <c r="N258" s="14"/>
      <c r="O258" s="14"/>
    </row>
    <row r="259" spans="1:15" ht="14.25" customHeight="1">
      <c r="A259" s="13">
        <v>386</v>
      </c>
      <c r="B259" s="22">
        <v>16.52</v>
      </c>
      <c r="C259" s="29" t="s">
        <v>107</v>
      </c>
      <c r="D259" s="19" t="s">
        <v>30</v>
      </c>
      <c r="E259" s="14">
        <v>5.6</v>
      </c>
      <c r="F259" s="14">
        <v>5</v>
      </c>
      <c r="G259" s="14">
        <v>22</v>
      </c>
      <c r="H259" s="15">
        <v>156</v>
      </c>
      <c r="I259" s="15">
        <v>242</v>
      </c>
      <c r="J259" s="15">
        <v>30</v>
      </c>
      <c r="K259" s="15">
        <v>188</v>
      </c>
      <c r="L259" s="14">
        <v>0.2</v>
      </c>
      <c r="M259" s="14">
        <v>0.06</v>
      </c>
      <c r="N259" s="14">
        <v>1.8</v>
      </c>
      <c r="O259" s="14">
        <v>0.04</v>
      </c>
    </row>
    <row r="260" spans="1:256" ht="14.25" customHeight="1">
      <c r="A260" s="13">
        <v>410</v>
      </c>
      <c r="B260" s="13">
        <v>10.04</v>
      </c>
      <c r="C260" s="29" t="s">
        <v>108</v>
      </c>
      <c r="D260" s="19" t="s">
        <v>109</v>
      </c>
      <c r="E260" s="14">
        <v>21</v>
      </c>
      <c r="F260" s="14">
        <v>15.3</v>
      </c>
      <c r="G260" s="14">
        <v>37.5</v>
      </c>
      <c r="H260" s="15">
        <v>372</v>
      </c>
      <c r="I260" s="15">
        <v>73</v>
      </c>
      <c r="J260" s="15">
        <v>26</v>
      </c>
      <c r="K260" s="15">
        <v>283</v>
      </c>
      <c r="L260" s="14">
        <v>2.9</v>
      </c>
      <c r="M260" s="14">
        <v>0.2</v>
      </c>
      <c r="N260" s="14">
        <v>0.1</v>
      </c>
      <c r="O260" s="14">
        <v>0.2</v>
      </c>
      <c r="IU260" s="28"/>
      <c r="IV260" s="28"/>
    </row>
    <row r="261" spans="1:15" ht="14.25" customHeight="1">
      <c r="A261" s="13"/>
      <c r="B261" s="43">
        <f>SUM(B259:B260)</f>
        <v>26.56</v>
      </c>
      <c r="C261" s="31" t="s">
        <v>33</v>
      </c>
      <c r="D261" s="19"/>
      <c r="E261" s="33">
        <f>SUM(E259:E260)</f>
        <v>26.6</v>
      </c>
      <c r="F261" s="33">
        <f>SUM(F259:F260)</f>
        <v>20.3</v>
      </c>
      <c r="G261" s="33">
        <f>SUM(G259:G260)</f>
        <v>59.5</v>
      </c>
      <c r="H261" s="34">
        <f>SUM(H259:H260)</f>
        <v>528</v>
      </c>
      <c r="I261" s="34">
        <f>SUM(I259:I260)</f>
        <v>315</v>
      </c>
      <c r="J261" s="34">
        <f>SUM(J259:J260)</f>
        <v>56</v>
      </c>
      <c r="K261" s="34">
        <f>SUM(K259:K260)</f>
        <v>471</v>
      </c>
      <c r="L261" s="33">
        <f>SUM(L259:L260)</f>
        <v>3.1</v>
      </c>
      <c r="M261" s="33">
        <f>SUM(M259:M260)</f>
        <v>0.26</v>
      </c>
      <c r="N261" s="33">
        <f>SUM(N259:N260)</f>
        <v>1.9000000000000001</v>
      </c>
      <c r="O261" s="33">
        <f>SUM(O259:O260)</f>
        <v>0.24000000000000002</v>
      </c>
    </row>
    <row r="262" spans="1:15" ht="14.25" customHeight="1">
      <c r="A262" s="13"/>
      <c r="B262" s="22"/>
      <c r="C262" s="62" t="s">
        <v>50</v>
      </c>
      <c r="D262" s="19"/>
      <c r="E262" s="41">
        <f>E249+E257+E261</f>
        <v>71.9</v>
      </c>
      <c r="F262" s="41">
        <f>F249+F257+F261</f>
        <v>64.8</v>
      </c>
      <c r="G262" s="41">
        <f>G249+G257+G261</f>
        <v>221.8</v>
      </c>
      <c r="H262" s="42">
        <f>H249+H257+H261</f>
        <v>1763</v>
      </c>
      <c r="I262" s="42">
        <f>I249+I257+I261</f>
        <v>751</v>
      </c>
      <c r="J262" s="42">
        <f>J249+J257+J261</f>
        <v>197</v>
      </c>
      <c r="K262" s="42">
        <f>K249+K257+K261</f>
        <v>967.9</v>
      </c>
      <c r="L262" s="41">
        <f>L249+L257+L261</f>
        <v>20.54</v>
      </c>
      <c r="M262" s="41">
        <f>M249+M257+M261</f>
        <v>0.894</v>
      </c>
      <c r="N262" s="41">
        <f>N249+N257+N261</f>
        <v>112.28</v>
      </c>
      <c r="O262" s="41">
        <f>O249+O257+O261</f>
        <v>0.39</v>
      </c>
    </row>
    <row r="263" spans="1:15" ht="14.25" customHeight="1">
      <c r="A263" s="13"/>
      <c r="B263" s="22"/>
      <c r="C263" s="17" t="s">
        <v>68</v>
      </c>
      <c r="D263" s="19"/>
      <c r="E263" s="14"/>
      <c r="F263" s="14"/>
      <c r="G263" s="14"/>
      <c r="H263" s="15"/>
      <c r="I263" s="15"/>
      <c r="J263" s="15"/>
      <c r="K263" s="15"/>
      <c r="L263" s="14"/>
      <c r="M263" s="14"/>
      <c r="N263" s="14"/>
      <c r="O263" s="14"/>
    </row>
    <row r="264" spans="1:15" ht="14.25" customHeight="1">
      <c r="A264" s="13"/>
      <c r="B264" s="22"/>
      <c r="C264" s="18" t="s">
        <v>20</v>
      </c>
      <c r="D264" s="19"/>
      <c r="E264" s="14"/>
      <c r="F264" s="14"/>
      <c r="G264" s="14"/>
      <c r="H264" s="15"/>
      <c r="I264" s="15"/>
      <c r="J264" s="15"/>
      <c r="K264" s="15"/>
      <c r="L264" s="14"/>
      <c r="M264" s="14"/>
      <c r="N264" s="14"/>
      <c r="O264" s="14"/>
    </row>
    <row r="265" spans="1:15" ht="14.25" customHeight="1">
      <c r="A265" s="22"/>
      <c r="B265" s="22">
        <v>7.59</v>
      </c>
      <c r="C265" s="23" t="s">
        <v>21</v>
      </c>
      <c r="D265" s="24" t="s">
        <v>22</v>
      </c>
      <c r="E265" s="25">
        <v>0.15</v>
      </c>
      <c r="F265" s="25">
        <v>10.9</v>
      </c>
      <c r="G265" s="25">
        <v>0.21</v>
      </c>
      <c r="H265" s="26">
        <v>99.3</v>
      </c>
      <c r="I265" s="26">
        <v>2</v>
      </c>
      <c r="J265" s="26">
        <v>0</v>
      </c>
      <c r="K265" s="26">
        <v>3</v>
      </c>
      <c r="L265" s="25">
        <v>0.03</v>
      </c>
      <c r="M265" s="25">
        <v>0</v>
      </c>
      <c r="N265" s="25">
        <v>0</v>
      </c>
      <c r="O265" s="25">
        <v>0.09</v>
      </c>
    </row>
    <row r="266" spans="1:256" s="35" customFormat="1" ht="14.25" customHeight="1">
      <c r="A266" s="22">
        <v>15</v>
      </c>
      <c r="B266" s="22">
        <v>6.55</v>
      </c>
      <c r="C266" s="23" t="s">
        <v>119</v>
      </c>
      <c r="D266" s="24" t="s">
        <v>22</v>
      </c>
      <c r="E266" s="25">
        <v>3.5</v>
      </c>
      <c r="F266" s="25">
        <v>4.4</v>
      </c>
      <c r="G266" s="25">
        <v>0</v>
      </c>
      <c r="H266" s="26">
        <v>53</v>
      </c>
      <c r="I266" s="26">
        <v>150</v>
      </c>
      <c r="J266" s="26">
        <v>8</v>
      </c>
      <c r="K266" s="26">
        <v>90</v>
      </c>
      <c r="L266" s="25">
        <v>0.15</v>
      </c>
      <c r="M266" s="25">
        <v>0.01</v>
      </c>
      <c r="N266" s="25">
        <v>0.12</v>
      </c>
      <c r="O266" s="25">
        <v>0.05</v>
      </c>
      <c r="IU266" s="36"/>
      <c r="IV266" s="36"/>
    </row>
    <row r="267" spans="1:15" ht="13.5" customHeight="1">
      <c r="A267" s="13">
        <v>234</v>
      </c>
      <c r="B267" s="22">
        <v>32.81</v>
      </c>
      <c r="C267" s="37" t="s">
        <v>166</v>
      </c>
      <c r="D267" s="24" t="s">
        <v>76</v>
      </c>
      <c r="E267" s="14">
        <v>14.4</v>
      </c>
      <c r="F267" s="14">
        <v>12</v>
      </c>
      <c r="G267" s="14">
        <v>13.6</v>
      </c>
      <c r="H267" s="15">
        <v>220</v>
      </c>
      <c r="I267" s="15">
        <v>43</v>
      </c>
      <c r="J267" s="15">
        <v>24</v>
      </c>
      <c r="K267" s="15">
        <v>143</v>
      </c>
      <c r="L267" s="14">
        <v>0.97</v>
      </c>
      <c r="M267" s="14">
        <v>0.08</v>
      </c>
      <c r="N267" s="14">
        <v>0.26</v>
      </c>
      <c r="O267" s="14">
        <v>0.04</v>
      </c>
    </row>
    <row r="268" spans="1:15" ht="14.25" customHeight="1">
      <c r="A268" s="13">
        <v>312</v>
      </c>
      <c r="B268" s="22">
        <v>10.06</v>
      </c>
      <c r="C268" s="16" t="s">
        <v>63</v>
      </c>
      <c r="D268" s="19" t="s">
        <v>24</v>
      </c>
      <c r="E268" s="14">
        <v>3.1</v>
      </c>
      <c r="F268" s="14">
        <v>5.2</v>
      </c>
      <c r="G268" s="14">
        <v>12.1</v>
      </c>
      <c r="H268" s="15">
        <v>108</v>
      </c>
      <c r="I268" s="15">
        <v>38</v>
      </c>
      <c r="J268" s="15">
        <v>28</v>
      </c>
      <c r="K268" s="15">
        <v>82</v>
      </c>
      <c r="L268" s="14">
        <v>0.99</v>
      </c>
      <c r="M268" s="14">
        <v>0.13</v>
      </c>
      <c r="N268" s="14">
        <v>5.12</v>
      </c>
      <c r="O268" s="14">
        <v>0.046</v>
      </c>
    </row>
    <row r="269" spans="1:256" ht="27" customHeight="1">
      <c r="A269" s="13" t="s">
        <v>104</v>
      </c>
      <c r="B269" s="13">
        <v>3.56</v>
      </c>
      <c r="C269" s="16" t="s">
        <v>105</v>
      </c>
      <c r="D269" s="19" t="s">
        <v>26</v>
      </c>
      <c r="E269" s="14">
        <v>0.5</v>
      </c>
      <c r="F269" s="14">
        <v>1.5</v>
      </c>
      <c r="G269" s="14">
        <v>3.6</v>
      </c>
      <c r="H269" s="15">
        <v>30</v>
      </c>
      <c r="I269" s="15">
        <v>13</v>
      </c>
      <c r="J269" s="15">
        <v>4</v>
      </c>
      <c r="K269" s="15">
        <v>8</v>
      </c>
      <c r="L269" s="14">
        <v>0.2</v>
      </c>
      <c r="M269" s="14">
        <v>0</v>
      </c>
      <c r="N269" s="14">
        <v>8</v>
      </c>
      <c r="O269" s="14">
        <v>0</v>
      </c>
      <c r="IU269" s="28"/>
      <c r="IV269" s="28"/>
    </row>
    <row r="270" spans="1:15" ht="13.5" customHeight="1">
      <c r="A270" s="22">
        <v>376</v>
      </c>
      <c r="B270" s="46">
        <v>0.96</v>
      </c>
      <c r="C270" s="45" t="s">
        <v>72</v>
      </c>
      <c r="D270" s="24" t="s">
        <v>30</v>
      </c>
      <c r="E270" s="25">
        <v>0.2</v>
      </c>
      <c r="F270" s="25">
        <v>0.1</v>
      </c>
      <c r="G270" s="25">
        <v>10.1</v>
      </c>
      <c r="H270" s="26">
        <v>41</v>
      </c>
      <c r="I270" s="26">
        <v>5</v>
      </c>
      <c r="J270" s="26">
        <v>4</v>
      </c>
      <c r="K270" s="26">
        <v>8</v>
      </c>
      <c r="L270" s="25">
        <v>0.85</v>
      </c>
      <c r="M270" s="25">
        <v>0</v>
      </c>
      <c r="N270" s="25">
        <v>0.1</v>
      </c>
      <c r="O270" s="25">
        <v>0</v>
      </c>
    </row>
    <row r="271" spans="1:15" ht="14.25" customHeight="1">
      <c r="A271" s="13"/>
      <c r="B271" s="13">
        <v>2.1</v>
      </c>
      <c r="C271" s="29" t="s">
        <v>31</v>
      </c>
      <c r="D271" s="19" t="s">
        <v>32</v>
      </c>
      <c r="E271" s="14">
        <v>2</v>
      </c>
      <c r="F271" s="14">
        <v>0.5</v>
      </c>
      <c r="G271" s="14">
        <v>14.3</v>
      </c>
      <c r="H271" s="15">
        <v>70</v>
      </c>
      <c r="I271" s="15">
        <v>10</v>
      </c>
      <c r="J271" s="15">
        <v>0</v>
      </c>
      <c r="K271" s="15">
        <v>0</v>
      </c>
      <c r="L271" s="14">
        <v>0.5</v>
      </c>
      <c r="M271" s="14">
        <v>0.08</v>
      </c>
      <c r="N271" s="14">
        <v>0</v>
      </c>
      <c r="O271" s="14">
        <v>0</v>
      </c>
    </row>
    <row r="272" spans="1:15" ht="14.25" customHeight="1">
      <c r="A272" s="13"/>
      <c r="B272" s="63">
        <f>SUM(B265:B271)</f>
        <v>63.63000000000001</v>
      </c>
      <c r="C272" s="31" t="s">
        <v>33</v>
      </c>
      <c r="D272" s="19"/>
      <c r="E272" s="33">
        <f>SUM(E265:E271)</f>
        <v>23.849999999999998</v>
      </c>
      <c r="F272" s="33">
        <f>SUM(F265:F271)</f>
        <v>34.6</v>
      </c>
      <c r="G272" s="33">
        <f>SUM(G265:G271)</f>
        <v>53.910000000000004</v>
      </c>
      <c r="H272" s="34">
        <f>SUM(H265:H271)</f>
        <v>621.3</v>
      </c>
      <c r="I272" s="34">
        <f>SUM(I265:I271)</f>
        <v>261</v>
      </c>
      <c r="J272" s="34">
        <f>SUM(J265:J271)</f>
        <v>68</v>
      </c>
      <c r="K272" s="34">
        <f>SUM(K265:K271)</f>
        <v>334</v>
      </c>
      <c r="L272" s="33">
        <f>SUM(L265:L271)</f>
        <v>3.69</v>
      </c>
      <c r="M272" s="33">
        <f>SUM(M265:M271)</f>
        <v>0.30000000000000004</v>
      </c>
      <c r="N272" s="33">
        <f>SUM(N265:N271)</f>
        <v>13.599999999999998</v>
      </c>
      <c r="O272" s="33">
        <f>SUM(O265:O271)</f>
        <v>0.226</v>
      </c>
    </row>
    <row r="273" spans="1:15" ht="14.25" customHeight="1">
      <c r="A273" s="13"/>
      <c r="B273" s="22"/>
      <c r="C273" s="18" t="s">
        <v>34</v>
      </c>
      <c r="D273" s="19"/>
      <c r="E273" s="14"/>
      <c r="F273" s="14"/>
      <c r="G273" s="14"/>
      <c r="H273" s="15"/>
      <c r="I273" s="15"/>
      <c r="J273" s="15"/>
      <c r="K273" s="15"/>
      <c r="L273" s="14"/>
      <c r="M273" s="14"/>
      <c r="N273" s="14"/>
      <c r="O273" s="14"/>
    </row>
    <row r="274" spans="1:15" ht="25.5" customHeight="1">
      <c r="A274" s="22">
        <v>112</v>
      </c>
      <c r="B274" s="22">
        <v>10.44</v>
      </c>
      <c r="C274" s="27" t="s">
        <v>167</v>
      </c>
      <c r="D274" s="24" t="s">
        <v>36</v>
      </c>
      <c r="E274" s="25">
        <v>5.6</v>
      </c>
      <c r="F274" s="25">
        <v>3</v>
      </c>
      <c r="G274" s="25">
        <v>15</v>
      </c>
      <c r="H274" s="26">
        <v>108</v>
      </c>
      <c r="I274" s="26">
        <v>15</v>
      </c>
      <c r="J274" s="26">
        <v>32</v>
      </c>
      <c r="K274" s="26">
        <v>77</v>
      </c>
      <c r="L274" s="25">
        <v>1.03</v>
      </c>
      <c r="M274" s="25">
        <v>0.09</v>
      </c>
      <c r="N274" s="25">
        <v>6.1</v>
      </c>
      <c r="O274" s="25">
        <v>0.01</v>
      </c>
    </row>
    <row r="275" spans="1:256" ht="14.25" customHeight="1">
      <c r="A275" s="13">
        <v>265</v>
      </c>
      <c r="B275" s="13">
        <v>44.17</v>
      </c>
      <c r="C275" s="16" t="s">
        <v>116</v>
      </c>
      <c r="D275" s="19" t="s">
        <v>30</v>
      </c>
      <c r="E275" s="14">
        <v>14</v>
      </c>
      <c r="F275" s="14">
        <v>13.7</v>
      </c>
      <c r="G275" s="14">
        <v>35.6</v>
      </c>
      <c r="H275" s="15">
        <v>322</v>
      </c>
      <c r="I275" s="15">
        <v>10</v>
      </c>
      <c r="J275" s="15">
        <v>43</v>
      </c>
      <c r="K275" s="15">
        <v>93</v>
      </c>
      <c r="L275" s="14">
        <v>1.7</v>
      </c>
      <c r="M275" s="14">
        <v>0.09</v>
      </c>
      <c r="N275" s="14">
        <v>0.7</v>
      </c>
      <c r="O275" s="14">
        <v>0</v>
      </c>
      <c r="IU275" s="28"/>
      <c r="IV275" s="28"/>
    </row>
    <row r="276" spans="1:256" ht="14.25" customHeight="1">
      <c r="A276" s="13">
        <v>71</v>
      </c>
      <c r="B276" s="13">
        <v>6.07</v>
      </c>
      <c r="C276" s="16" t="s">
        <v>40</v>
      </c>
      <c r="D276" s="19" t="s">
        <v>67</v>
      </c>
      <c r="E276" s="14">
        <v>0.7</v>
      </c>
      <c r="F276" s="14">
        <v>0.1</v>
      </c>
      <c r="G276" s="14">
        <v>2.3</v>
      </c>
      <c r="H276" s="15">
        <v>13</v>
      </c>
      <c r="I276" s="15">
        <v>8</v>
      </c>
      <c r="J276" s="15">
        <v>12</v>
      </c>
      <c r="K276" s="15">
        <v>16</v>
      </c>
      <c r="L276" s="14">
        <v>0.54</v>
      </c>
      <c r="M276" s="14">
        <v>0.04</v>
      </c>
      <c r="N276" s="14">
        <v>15</v>
      </c>
      <c r="O276" s="14">
        <v>0</v>
      </c>
      <c r="IU276" s="28"/>
      <c r="IV276" s="28"/>
    </row>
    <row r="277" spans="1:15" ht="12.75" customHeight="1">
      <c r="A277" s="22">
        <v>338</v>
      </c>
      <c r="B277" s="22">
        <v>8</v>
      </c>
      <c r="C277" s="23" t="s">
        <v>27</v>
      </c>
      <c r="D277" s="24" t="s">
        <v>24</v>
      </c>
      <c r="E277" s="14">
        <v>0.6</v>
      </c>
      <c r="F277" s="14">
        <v>0.6</v>
      </c>
      <c r="G277" s="14">
        <v>14.7</v>
      </c>
      <c r="H277" s="15">
        <v>67</v>
      </c>
      <c r="I277" s="15">
        <v>24</v>
      </c>
      <c r="J277" s="15">
        <v>14</v>
      </c>
      <c r="K277" s="15">
        <v>17</v>
      </c>
      <c r="L277" s="14">
        <v>3.3</v>
      </c>
      <c r="M277" s="14">
        <v>0.05</v>
      </c>
      <c r="N277" s="14">
        <v>15</v>
      </c>
      <c r="O277" s="14">
        <v>0</v>
      </c>
    </row>
    <row r="278" spans="1:15" ht="14.25" customHeight="1">
      <c r="A278" s="13">
        <v>348</v>
      </c>
      <c r="B278" s="22">
        <v>4.45</v>
      </c>
      <c r="C278" s="37" t="s">
        <v>42</v>
      </c>
      <c r="D278" s="19" t="s">
        <v>30</v>
      </c>
      <c r="E278" s="14">
        <v>1</v>
      </c>
      <c r="F278" s="14">
        <v>0</v>
      </c>
      <c r="G278" s="14">
        <v>13.2</v>
      </c>
      <c r="H278" s="15">
        <v>86</v>
      </c>
      <c r="I278" s="15">
        <v>33</v>
      </c>
      <c r="J278" s="15">
        <v>21</v>
      </c>
      <c r="K278" s="15">
        <v>29</v>
      </c>
      <c r="L278" s="14">
        <v>0.69</v>
      </c>
      <c r="M278" s="14">
        <v>0.02</v>
      </c>
      <c r="N278" s="14">
        <v>0.89</v>
      </c>
      <c r="O278" s="14">
        <v>0</v>
      </c>
    </row>
    <row r="279" spans="1:15" ht="26.25" customHeight="1">
      <c r="A279" s="13"/>
      <c r="B279" s="22">
        <v>3.29</v>
      </c>
      <c r="C279" s="29" t="s">
        <v>43</v>
      </c>
      <c r="D279" s="19" t="s">
        <v>44</v>
      </c>
      <c r="E279" s="14">
        <v>3.8</v>
      </c>
      <c r="F279" s="14">
        <v>0.8</v>
      </c>
      <c r="G279" s="14">
        <v>25.1</v>
      </c>
      <c r="H279" s="15">
        <v>123</v>
      </c>
      <c r="I279" s="15">
        <v>28</v>
      </c>
      <c r="J279" s="15">
        <v>0</v>
      </c>
      <c r="K279" s="15">
        <v>0</v>
      </c>
      <c r="L279" s="14">
        <v>1.48</v>
      </c>
      <c r="M279" s="14">
        <v>0.17</v>
      </c>
      <c r="N279" s="14">
        <v>0</v>
      </c>
      <c r="O279" s="14">
        <v>0</v>
      </c>
    </row>
    <row r="280" spans="1:15" ht="14.25" customHeight="1">
      <c r="A280" s="13"/>
      <c r="B280" s="43">
        <f>SUM(B274:B279)</f>
        <v>76.42</v>
      </c>
      <c r="C280" s="31" t="s">
        <v>33</v>
      </c>
      <c r="D280" s="19"/>
      <c r="E280" s="33">
        <f>SUM(E274:E279)</f>
        <v>25.699999999999996</v>
      </c>
      <c r="F280" s="33">
        <f>SUM(F274:F279)</f>
        <v>18.2</v>
      </c>
      <c r="G280" s="33">
        <f>SUM(G274:G279)</f>
        <v>105.9</v>
      </c>
      <c r="H280" s="34">
        <f>SUM(H274:H279)</f>
        <v>719</v>
      </c>
      <c r="I280" s="34">
        <f>SUM(I274:I279)</f>
        <v>118</v>
      </c>
      <c r="J280" s="34">
        <f>SUM(J274:J279)</f>
        <v>122</v>
      </c>
      <c r="K280" s="34">
        <f>SUM(K274:K279)</f>
        <v>232</v>
      </c>
      <c r="L280" s="33">
        <f>SUM(L274:L279)</f>
        <v>8.74</v>
      </c>
      <c r="M280" s="33">
        <f>SUM(M274:M279)</f>
        <v>0.45999999999999996</v>
      </c>
      <c r="N280" s="33">
        <f>SUM(N274:N279)</f>
        <v>37.69</v>
      </c>
      <c r="O280" s="33">
        <f>SUM(O274:O279)</f>
        <v>0.01</v>
      </c>
    </row>
    <row r="281" spans="1:15" ht="14.25" customHeight="1">
      <c r="A281" s="13"/>
      <c r="B281" s="22"/>
      <c r="C281" s="18" t="s">
        <v>45</v>
      </c>
      <c r="D281" s="19"/>
      <c r="E281" s="14"/>
      <c r="F281" s="14"/>
      <c r="G281" s="14"/>
      <c r="H281" s="15"/>
      <c r="I281" s="15"/>
      <c r="J281" s="15"/>
      <c r="K281" s="15"/>
      <c r="L281" s="14"/>
      <c r="M281" s="14"/>
      <c r="N281" s="14"/>
      <c r="O281" s="14"/>
    </row>
    <row r="282" spans="1:15" ht="14.25" customHeight="1">
      <c r="A282" s="13"/>
      <c r="B282" s="22">
        <v>21.26</v>
      </c>
      <c r="C282" s="11" t="s">
        <v>46</v>
      </c>
      <c r="D282" s="19" t="s">
        <v>30</v>
      </c>
      <c r="E282" s="14">
        <v>6</v>
      </c>
      <c r="F282" s="14">
        <v>6.4</v>
      </c>
      <c r="G282" s="14">
        <v>9.4</v>
      </c>
      <c r="H282" s="15">
        <v>120</v>
      </c>
      <c r="I282" s="15">
        <v>240</v>
      </c>
      <c r="J282" s="15">
        <v>28</v>
      </c>
      <c r="K282" s="15">
        <v>180</v>
      </c>
      <c r="L282" s="14">
        <v>0.2</v>
      </c>
      <c r="M282" s="14">
        <v>0.30000000000000004</v>
      </c>
      <c r="N282" s="14">
        <v>17</v>
      </c>
      <c r="O282" s="14">
        <v>0.18</v>
      </c>
    </row>
    <row r="283" spans="1:15" ht="14.25" customHeight="1">
      <c r="A283" s="13" t="s">
        <v>79</v>
      </c>
      <c r="B283" s="38">
        <v>5.36</v>
      </c>
      <c r="C283" s="39" t="s">
        <v>168</v>
      </c>
      <c r="D283" s="19" t="s">
        <v>81</v>
      </c>
      <c r="E283" s="14">
        <v>13.6</v>
      </c>
      <c r="F283" s="14">
        <v>14.5</v>
      </c>
      <c r="G283" s="14">
        <v>24.7</v>
      </c>
      <c r="H283" s="15">
        <v>284</v>
      </c>
      <c r="I283" s="15">
        <v>37</v>
      </c>
      <c r="J283" s="15">
        <v>10</v>
      </c>
      <c r="K283" s="15">
        <v>89</v>
      </c>
      <c r="L283" s="14">
        <v>1.1</v>
      </c>
      <c r="M283" s="14">
        <v>0.06</v>
      </c>
      <c r="N283" s="14">
        <v>0.04</v>
      </c>
      <c r="O283" s="14">
        <v>0.1</v>
      </c>
    </row>
    <row r="284" spans="1:15" ht="14.25" customHeight="1">
      <c r="A284" s="13"/>
      <c r="B284" s="43">
        <f>SUM(B282:B283)</f>
        <v>26.62</v>
      </c>
      <c r="C284" s="31" t="s">
        <v>33</v>
      </c>
      <c r="D284" s="19"/>
      <c r="E284" s="33">
        <f>SUM(E282:E283)</f>
        <v>19.6</v>
      </c>
      <c r="F284" s="33">
        <f>SUM(F282:F283)</f>
        <v>20.9</v>
      </c>
      <c r="G284" s="33">
        <f>SUM(G282:G283)</f>
        <v>34.1</v>
      </c>
      <c r="H284" s="34">
        <f>SUM(H282:H283)</f>
        <v>404</v>
      </c>
      <c r="I284" s="34">
        <f>SUM(I282:I283)</f>
        <v>277</v>
      </c>
      <c r="J284" s="34">
        <f>SUM(J282:J283)</f>
        <v>38</v>
      </c>
      <c r="K284" s="34">
        <f>SUM(K282:K283)</f>
        <v>269</v>
      </c>
      <c r="L284" s="33">
        <f>SUM(L282:L283)</f>
        <v>1.3</v>
      </c>
      <c r="M284" s="33">
        <f>SUM(M282:M283)</f>
        <v>0.36000000000000004</v>
      </c>
      <c r="N284" s="33">
        <f>SUM(N282:N283)</f>
        <v>17.04</v>
      </c>
      <c r="O284" s="33">
        <f>SUM(O282:O283)</f>
        <v>0.28</v>
      </c>
    </row>
    <row r="285" spans="1:15" ht="14.25" customHeight="1">
      <c r="A285" s="13"/>
      <c r="B285" s="22"/>
      <c r="C285" s="62" t="s">
        <v>50</v>
      </c>
      <c r="D285" s="19"/>
      <c r="E285" s="41">
        <f>E272+E280+E284</f>
        <v>69.15</v>
      </c>
      <c r="F285" s="41">
        <f>F272+F280+F284</f>
        <v>73.69999999999999</v>
      </c>
      <c r="G285" s="41">
        <f>G272+G280+G284</f>
        <v>193.91</v>
      </c>
      <c r="H285" s="42">
        <f>H272+H280+H284</f>
        <v>1744.3</v>
      </c>
      <c r="I285" s="42">
        <f>I272+I280+I284</f>
        <v>656</v>
      </c>
      <c r="J285" s="42">
        <f>J272+J280+J284</f>
        <v>228</v>
      </c>
      <c r="K285" s="42">
        <f>K272+K280+K284</f>
        <v>835</v>
      </c>
      <c r="L285" s="41">
        <f>L272+L280+L284</f>
        <v>13.73</v>
      </c>
      <c r="M285" s="41">
        <f>M272+M280+M284</f>
        <v>1.12</v>
      </c>
      <c r="N285" s="41">
        <f>N272+N280+N284</f>
        <v>68.32999999999998</v>
      </c>
      <c r="O285" s="41">
        <f>O272+O280+O284</f>
        <v>0.516</v>
      </c>
    </row>
    <row r="286" spans="1:15" ht="14.25" customHeight="1">
      <c r="A286" s="13"/>
      <c r="B286" s="22"/>
      <c r="C286" s="17" t="s">
        <v>82</v>
      </c>
      <c r="D286" s="19"/>
      <c r="E286" s="14"/>
      <c r="F286" s="14"/>
      <c r="G286" s="14"/>
      <c r="H286" s="15"/>
      <c r="I286" s="15"/>
      <c r="J286" s="15"/>
      <c r="K286" s="15"/>
      <c r="L286" s="14"/>
      <c r="M286" s="14"/>
      <c r="N286" s="14"/>
      <c r="O286" s="14"/>
    </row>
    <row r="287" spans="1:15" ht="14.25" customHeight="1">
      <c r="A287" s="13"/>
      <c r="B287" s="22"/>
      <c r="C287" s="18" t="s">
        <v>20</v>
      </c>
      <c r="D287" s="19"/>
      <c r="E287" s="14"/>
      <c r="F287" s="14"/>
      <c r="G287" s="14"/>
      <c r="H287" s="15"/>
      <c r="I287" s="15"/>
      <c r="J287" s="15"/>
      <c r="K287" s="15"/>
      <c r="L287" s="14"/>
      <c r="M287" s="14"/>
      <c r="N287" s="14"/>
      <c r="O287" s="14"/>
    </row>
    <row r="288" spans="1:15" ht="14.25" customHeight="1">
      <c r="A288" s="22"/>
      <c r="B288" s="22">
        <v>7.59</v>
      </c>
      <c r="C288" s="23" t="s">
        <v>21</v>
      </c>
      <c r="D288" s="24" t="s">
        <v>22</v>
      </c>
      <c r="E288" s="25">
        <v>0.15</v>
      </c>
      <c r="F288" s="25">
        <v>10.9</v>
      </c>
      <c r="G288" s="25">
        <v>0.21</v>
      </c>
      <c r="H288" s="26">
        <v>99.3</v>
      </c>
      <c r="I288" s="26">
        <v>2</v>
      </c>
      <c r="J288" s="26">
        <v>0</v>
      </c>
      <c r="K288" s="26">
        <v>3</v>
      </c>
      <c r="L288" s="25">
        <v>0.03</v>
      </c>
      <c r="M288" s="25">
        <v>0</v>
      </c>
      <c r="N288" s="25">
        <v>0</v>
      </c>
      <c r="O288" s="25">
        <v>0.09</v>
      </c>
    </row>
    <row r="289" spans="1:15" ht="15" customHeight="1">
      <c r="A289" s="22">
        <v>188</v>
      </c>
      <c r="B289" s="22">
        <v>24.09</v>
      </c>
      <c r="C289" s="27" t="s">
        <v>169</v>
      </c>
      <c r="D289" s="24" t="s">
        <v>121</v>
      </c>
      <c r="E289" s="25">
        <v>11.9</v>
      </c>
      <c r="F289" s="25">
        <v>10</v>
      </c>
      <c r="G289" s="25">
        <v>50.9</v>
      </c>
      <c r="H289" s="26">
        <v>342</v>
      </c>
      <c r="I289" s="26">
        <v>149</v>
      </c>
      <c r="J289" s="26">
        <v>32</v>
      </c>
      <c r="K289" s="26">
        <v>199</v>
      </c>
      <c r="L289" s="25">
        <v>0.8</v>
      </c>
      <c r="M289" s="25">
        <v>0.02</v>
      </c>
      <c r="N289" s="25">
        <v>0.7</v>
      </c>
      <c r="O289" s="25">
        <v>0.01</v>
      </c>
    </row>
    <row r="290" spans="1:15" ht="12.75" customHeight="1">
      <c r="A290" s="13"/>
      <c r="B290" s="22">
        <v>19.5</v>
      </c>
      <c r="C290" s="45" t="s">
        <v>71</v>
      </c>
      <c r="D290" s="24" t="s">
        <v>38</v>
      </c>
      <c r="E290" s="14">
        <v>2.8</v>
      </c>
      <c r="F290" s="14">
        <v>3.2</v>
      </c>
      <c r="G290" s="14">
        <v>8</v>
      </c>
      <c r="H290" s="15">
        <v>75</v>
      </c>
      <c r="I290" s="15">
        <v>0</v>
      </c>
      <c r="J290" s="15">
        <v>0</v>
      </c>
      <c r="K290" s="15">
        <v>0</v>
      </c>
      <c r="L290" s="14">
        <v>0</v>
      </c>
      <c r="M290" s="14">
        <v>0</v>
      </c>
      <c r="N290" s="14">
        <v>0</v>
      </c>
      <c r="O290" s="14">
        <v>0</v>
      </c>
    </row>
    <row r="291" spans="1:15" ht="14.25" customHeight="1">
      <c r="A291" s="22">
        <v>382</v>
      </c>
      <c r="B291" s="22">
        <v>10.43</v>
      </c>
      <c r="C291" s="23" t="s">
        <v>56</v>
      </c>
      <c r="D291" s="24" t="s">
        <v>30</v>
      </c>
      <c r="E291" s="14">
        <v>3.9</v>
      </c>
      <c r="F291" s="14">
        <v>3.1</v>
      </c>
      <c r="G291" s="14">
        <v>21.1</v>
      </c>
      <c r="H291" s="15">
        <v>128</v>
      </c>
      <c r="I291" s="15">
        <v>126</v>
      </c>
      <c r="J291" s="15">
        <v>31</v>
      </c>
      <c r="K291" s="15">
        <v>116</v>
      </c>
      <c r="L291" s="14">
        <v>1.03</v>
      </c>
      <c r="M291" s="14">
        <v>0.04</v>
      </c>
      <c r="N291" s="14">
        <v>1.3</v>
      </c>
      <c r="O291" s="14">
        <v>0.02</v>
      </c>
    </row>
    <row r="292" spans="1:15" ht="14.25" customHeight="1">
      <c r="A292" s="13"/>
      <c r="B292" s="13">
        <v>2.1</v>
      </c>
      <c r="C292" s="29" t="s">
        <v>31</v>
      </c>
      <c r="D292" s="19" t="s">
        <v>32</v>
      </c>
      <c r="E292" s="14">
        <v>2</v>
      </c>
      <c r="F292" s="14">
        <v>0.5</v>
      </c>
      <c r="G292" s="14">
        <v>14.3</v>
      </c>
      <c r="H292" s="15">
        <v>70</v>
      </c>
      <c r="I292" s="15">
        <v>10</v>
      </c>
      <c r="J292" s="15">
        <v>0</v>
      </c>
      <c r="K292" s="15">
        <v>0</v>
      </c>
      <c r="L292" s="14">
        <v>0.5</v>
      </c>
      <c r="M292" s="14">
        <v>0.08</v>
      </c>
      <c r="N292" s="14">
        <v>0</v>
      </c>
      <c r="O292" s="14">
        <v>0</v>
      </c>
    </row>
    <row r="293" spans="1:15" ht="14.25" customHeight="1">
      <c r="A293" s="13"/>
      <c r="B293" s="63">
        <f>SUM(B288:B292)</f>
        <v>63.71000000000001</v>
      </c>
      <c r="C293" s="31" t="s">
        <v>33</v>
      </c>
      <c r="D293" s="19"/>
      <c r="E293" s="33">
        <f>SUM(E288:E292)</f>
        <v>20.749999999999996</v>
      </c>
      <c r="F293" s="33">
        <f>SUM(F288:F292)</f>
        <v>27.700000000000003</v>
      </c>
      <c r="G293" s="33">
        <f>SUM(G288:G292)</f>
        <v>94.50999999999999</v>
      </c>
      <c r="H293" s="34">
        <f>SUM(H288:H292)</f>
        <v>714.3</v>
      </c>
      <c r="I293" s="34">
        <f>SUM(I288:I292)</f>
        <v>287</v>
      </c>
      <c r="J293" s="34">
        <f>SUM(J288:J292)</f>
        <v>63</v>
      </c>
      <c r="K293" s="34">
        <f>SUM(K288:K292)</f>
        <v>318</v>
      </c>
      <c r="L293" s="33">
        <f>SUM(L288:L292)</f>
        <v>2.36</v>
      </c>
      <c r="M293" s="33">
        <f>SUM(M288:M292)</f>
        <v>0.13999999999999999</v>
      </c>
      <c r="N293" s="33">
        <f>SUM(N288:N292)</f>
        <v>2</v>
      </c>
      <c r="O293" s="33">
        <f>SUM(O288:O292)</f>
        <v>0.12</v>
      </c>
    </row>
    <row r="294" spans="1:15" ht="14.25" customHeight="1">
      <c r="A294" s="13"/>
      <c r="B294" s="13"/>
      <c r="C294" s="18" t="s">
        <v>34</v>
      </c>
      <c r="D294" s="19"/>
      <c r="E294" s="14"/>
      <c r="F294" s="14"/>
      <c r="G294" s="14"/>
      <c r="H294" s="15"/>
      <c r="I294" s="15"/>
      <c r="J294" s="15"/>
      <c r="K294" s="15"/>
      <c r="L294" s="14"/>
      <c r="M294" s="14"/>
      <c r="N294" s="14"/>
      <c r="O294" s="14"/>
    </row>
    <row r="295" spans="1:255" s="35" customFormat="1" ht="15" customHeight="1">
      <c r="A295" s="22" t="s">
        <v>170</v>
      </c>
      <c r="B295" s="22">
        <v>21.94</v>
      </c>
      <c r="C295" s="27" t="s">
        <v>171</v>
      </c>
      <c r="D295" s="24" t="s">
        <v>172</v>
      </c>
      <c r="E295" s="25">
        <v>6.8</v>
      </c>
      <c r="F295" s="25">
        <v>6.2</v>
      </c>
      <c r="G295" s="25">
        <v>7</v>
      </c>
      <c r="H295" s="26">
        <v>112</v>
      </c>
      <c r="I295" s="26">
        <v>20</v>
      </c>
      <c r="J295" s="26">
        <v>32</v>
      </c>
      <c r="K295" s="26">
        <v>99</v>
      </c>
      <c r="L295" s="25">
        <v>1.2</v>
      </c>
      <c r="M295" s="25">
        <v>0.08</v>
      </c>
      <c r="N295" s="25">
        <v>5.3</v>
      </c>
      <c r="O295" s="25">
        <v>0.015</v>
      </c>
      <c r="IU295" s="36"/>
    </row>
    <row r="296" spans="1:255" s="35" customFormat="1" ht="14.25" customHeight="1">
      <c r="A296" s="22" t="s">
        <v>89</v>
      </c>
      <c r="B296" s="22">
        <v>40.59</v>
      </c>
      <c r="C296" s="45" t="s">
        <v>173</v>
      </c>
      <c r="D296" s="24" t="s">
        <v>38</v>
      </c>
      <c r="E296" s="25">
        <v>24</v>
      </c>
      <c r="F296" s="25">
        <v>16.7</v>
      </c>
      <c r="G296" s="25">
        <v>12.4</v>
      </c>
      <c r="H296" s="26">
        <v>296</v>
      </c>
      <c r="I296" s="26">
        <v>17</v>
      </c>
      <c r="J296" s="26">
        <v>89</v>
      </c>
      <c r="K296" s="26">
        <v>173</v>
      </c>
      <c r="L296" s="25">
        <v>2.11</v>
      </c>
      <c r="M296" s="25">
        <v>0.11</v>
      </c>
      <c r="N296" s="25">
        <v>1.66</v>
      </c>
      <c r="O296" s="25">
        <v>0.084</v>
      </c>
      <c r="IU296" s="36"/>
    </row>
    <row r="297" spans="1:255" s="35" customFormat="1" ht="14.25" customHeight="1">
      <c r="A297" s="22">
        <v>309</v>
      </c>
      <c r="B297" s="22">
        <v>4.88</v>
      </c>
      <c r="C297" s="23" t="s">
        <v>99</v>
      </c>
      <c r="D297" s="24" t="s">
        <v>24</v>
      </c>
      <c r="E297" s="25">
        <v>5.4</v>
      </c>
      <c r="F297" s="25">
        <v>4.9</v>
      </c>
      <c r="G297" s="25">
        <v>27.9</v>
      </c>
      <c r="H297" s="26">
        <v>178</v>
      </c>
      <c r="I297" s="26">
        <v>6</v>
      </c>
      <c r="J297" s="26">
        <v>8</v>
      </c>
      <c r="K297" s="26">
        <v>35</v>
      </c>
      <c r="L297" s="25">
        <v>0.76</v>
      </c>
      <c r="M297" s="25">
        <v>0.05</v>
      </c>
      <c r="N297" s="25">
        <v>0</v>
      </c>
      <c r="O297" s="25">
        <v>0.02</v>
      </c>
      <c r="IU297" s="36"/>
    </row>
    <row r="298" spans="1:255" s="1" customFormat="1" ht="14.25" customHeight="1">
      <c r="A298" s="13">
        <v>71</v>
      </c>
      <c r="B298" s="13">
        <v>3.03</v>
      </c>
      <c r="C298" s="16" t="s">
        <v>40</v>
      </c>
      <c r="D298" s="19" t="s">
        <v>26</v>
      </c>
      <c r="E298" s="14">
        <v>0.30000000000000004</v>
      </c>
      <c r="F298" s="14">
        <v>0.1</v>
      </c>
      <c r="G298" s="14">
        <v>1.1</v>
      </c>
      <c r="H298" s="15">
        <v>6</v>
      </c>
      <c r="I298" s="15">
        <v>4</v>
      </c>
      <c r="J298" s="15">
        <v>6</v>
      </c>
      <c r="K298" s="15">
        <v>8</v>
      </c>
      <c r="L298" s="14">
        <v>0.27</v>
      </c>
      <c r="M298" s="14">
        <v>0.02</v>
      </c>
      <c r="N298" s="14">
        <v>7.5</v>
      </c>
      <c r="O298" s="14">
        <v>0</v>
      </c>
      <c r="IU298" s="28"/>
    </row>
    <row r="299" spans="1:255" s="35" customFormat="1" ht="15" customHeight="1">
      <c r="A299" s="13">
        <v>342</v>
      </c>
      <c r="B299" s="22">
        <v>3.15</v>
      </c>
      <c r="C299" s="37" t="s">
        <v>78</v>
      </c>
      <c r="D299" s="19" t="s">
        <v>30</v>
      </c>
      <c r="E299" s="14">
        <v>0.2</v>
      </c>
      <c r="F299" s="14">
        <v>0.2</v>
      </c>
      <c r="G299" s="14">
        <v>13.9</v>
      </c>
      <c r="H299" s="15">
        <v>58</v>
      </c>
      <c r="I299" s="15">
        <v>7</v>
      </c>
      <c r="J299" s="15">
        <v>4</v>
      </c>
      <c r="K299" s="15">
        <v>4</v>
      </c>
      <c r="L299" s="14">
        <v>0.9</v>
      </c>
      <c r="M299" s="14">
        <v>0</v>
      </c>
      <c r="N299" s="14">
        <v>4.1</v>
      </c>
      <c r="O299" s="14">
        <v>0</v>
      </c>
      <c r="IU299" s="36"/>
    </row>
    <row r="300" spans="1:15" ht="26.25" customHeight="1">
      <c r="A300" s="13"/>
      <c r="B300" s="22">
        <v>3.29</v>
      </c>
      <c r="C300" s="29" t="s">
        <v>43</v>
      </c>
      <c r="D300" s="19" t="s">
        <v>44</v>
      </c>
      <c r="E300" s="14">
        <v>3.8</v>
      </c>
      <c r="F300" s="14">
        <v>0.8</v>
      </c>
      <c r="G300" s="14">
        <v>25.1</v>
      </c>
      <c r="H300" s="15">
        <v>123</v>
      </c>
      <c r="I300" s="15">
        <v>28</v>
      </c>
      <c r="J300" s="15">
        <v>0</v>
      </c>
      <c r="K300" s="15">
        <v>0</v>
      </c>
      <c r="L300" s="14">
        <v>1.48</v>
      </c>
      <c r="M300" s="14">
        <v>0.17</v>
      </c>
      <c r="N300" s="14">
        <v>0</v>
      </c>
      <c r="O300" s="14">
        <v>0</v>
      </c>
    </row>
    <row r="301" spans="1:15" ht="14.25" customHeight="1">
      <c r="A301" s="22"/>
      <c r="B301" s="43">
        <f>SUM(B295:B300)</f>
        <v>76.88000000000001</v>
      </c>
      <c r="C301" s="60" t="s">
        <v>33</v>
      </c>
      <c r="D301" s="24"/>
      <c r="E301" s="64">
        <f>SUM(E295:E300)</f>
        <v>40.49999999999999</v>
      </c>
      <c r="F301" s="64">
        <f>SUM(F295:F300)</f>
        <v>28.900000000000002</v>
      </c>
      <c r="G301" s="64">
        <f>SUM(G295:G300)</f>
        <v>87.4</v>
      </c>
      <c r="H301" s="65">
        <f>SUM(H295:H300)</f>
        <v>773</v>
      </c>
      <c r="I301" s="65">
        <f>SUM(I295:I300)</f>
        <v>82</v>
      </c>
      <c r="J301" s="65">
        <f>SUM(J295:J300)</f>
        <v>139</v>
      </c>
      <c r="K301" s="65">
        <f>SUM(K295:K300)</f>
        <v>319</v>
      </c>
      <c r="L301" s="64">
        <f>SUM(L295:L300)</f>
        <v>6.72</v>
      </c>
      <c r="M301" s="64">
        <f>SUM(M295:M300)</f>
        <v>0.43</v>
      </c>
      <c r="N301" s="64">
        <f>SUM(N295:N300)</f>
        <v>18.56</v>
      </c>
      <c r="O301" s="64">
        <f>SUM(O295:O300)</f>
        <v>0.11900000000000001</v>
      </c>
    </row>
    <row r="302" spans="1:15" ht="14.25" customHeight="1">
      <c r="A302" s="13"/>
      <c r="B302" s="22"/>
      <c r="C302" s="18" t="s">
        <v>45</v>
      </c>
      <c r="D302" s="19"/>
      <c r="E302" s="14"/>
      <c r="F302" s="14"/>
      <c r="G302" s="14"/>
      <c r="H302" s="15"/>
      <c r="I302" s="15"/>
      <c r="J302" s="15"/>
      <c r="K302" s="15"/>
      <c r="L302" s="14"/>
      <c r="M302" s="14"/>
      <c r="N302" s="14"/>
      <c r="O302" s="14"/>
    </row>
    <row r="303" spans="1:15" ht="17.25" customHeight="1">
      <c r="A303" s="13" t="s">
        <v>79</v>
      </c>
      <c r="B303" s="22">
        <v>20.28</v>
      </c>
      <c r="C303" s="29" t="s">
        <v>174</v>
      </c>
      <c r="D303" s="24" t="s">
        <v>81</v>
      </c>
      <c r="E303" s="14">
        <v>9.7</v>
      </c>
      <c r="F303" s="14">
        <v>9.3</v>
      </c>
      <c r="G303" s="14">
        <v>18.2</v>
      </c>
      <c r="H303" s="15">
        <v>195</v>
      </c>
      <c r="I303" s="15">
        <v>23</v>
      </c>
      <c r="J303" s="15">
        <v>16</v>
      </c>
      <c r="K303" s="15">
        <v>96</v>
      </c>
      <c r="L303" s="14">
        <v>1.03</v>
      </c>
      <c r="M303" s="14">
        <v>0.13</v>
      </c>
      <c r="N303" s="14">
        <v>0.18</v>
      </c>
      <c r="O303" s="14">
        <v>0.01</v>
      </c>
    </row>
    <row r="304" spans="1:15" ht="12.75" customHeight="1">
      <c r="A304" s="22">
        <v>388</v>
      </c>
      <c r="B304" s="22">
        <v>5.24</v>
      </c>
      <c r="C304" s="45" t="s">
        <v>106</v>
      </c>
      <c r="D304" s="24" t="s">
        <v>30</v>
      </c>
      <c r="E304" s="25">
        <v>0.7</v>
      </c>
      <c r="F304" s="25">
        <v>0.3</v>
      </c>
      <c r="G304" s="25">
        <v>24.6</v>
      </c>
      <c r="H304" s="26">
        <v>104</v>
      </c>
      <c r="I304" s="26">
        <v>10</v>
      </c>
      <c r="J304" s="26">
        <v>3</v>
      </c>
      <c r="K304" s="26">
        <v>3</v>
      </c>
      <c r="L304" s="25">
        <v>0.65</v>
      </c>
      <c r="M304" s="25">
        <v>0.01</v>
      </c>
      <c r="N304" s="25">
        <v>20</v>
      </c>
      <c r="O304" s="25">
        <v>0</v>
      </c>
    </row>
    <row r="305" spans="1:15" ht="14.25" customHeight="1">
      <c r="A305" s="13"/>
      <c r="B305" s="43">
        <f>SUM(B303:B304)</f>
        <v>25.520000000000003</v>
      </c>
      <c r="C305" s="31" t="s">
        <v>33</v>
      </c>
      <c r="D305" s="19"/>
      <c r="E305" s="33">
        <f>SUM(E303:E304)</f>
        <v>10.399999999999999</v>
      </c>
      <c r="F305" s="33">
        <f>SUM(F303:F304)</f>
        <v>9.600000000000001</v>
      </c>
      <c r="G305" s="33">
        <f>SUM(G303:G304)</f>
        <v>42.8</v>
      </c>
      <c r="H305" s="34">
        <f>SUM(H303:H304)</f>
        <v>299</v>
      </c>
      <c r="I305" s="34">
        <f>SUM(I303:I304)</f>
        <v>33</v>
      </c>
      <c r="J305" s="34">
        <f>SUM(J303:J304)</f>
        <v>19</v>
      </c>
      <c r="K305" s="34">
        <f>SUM(K303:K304)</f>
        <v>99</v>
      </c>
      <c r="L305" s="33">
        <f>SUM(L303:L304)</f>
        <v>1.6800000000000002</v>
      </c>
      <c r="M305" s="33">
        <f>SUM(M303:M304)</f>
        <v>0.14</v>
      </c>
      <c r="N305" s="33">
        <f>SUM(N303:N304)</f>
        <v>20.18</v>
      </c>
      <c r="O305" s="33">
        <f>SUM(O303:O304)</f>
        <v>0.01</v>
      </c>
    </row>
    <row r="306" spans="1:15" ht="14.25" customHeight="1">
      <c r="A306" s="13"/>
      <c r="B306" s="22"/>
      <c r="C306" s="62" t="s">
        <v>50</v>
      </c>
      <c r="D306" s="19"/>
      <c r="E306" s="41">
        <f>E293+E301+E305</f>
        <v>71.64999999999998</v>
      </c>
      <c r="F306" s="41">
        <f>F293+F301+F305</f>
        <v>66.20000000000002</v>
      </c>
      <c r="G306" s="41">
        <f>G293+G301+G305</f>
        <v>224.70999999999998</v>
      </c>
      <c r="H306" s="42">
        <f>H293+H301+H305</f>
        <v>1786.3</v>
      </c>
      <c r="I306" s="42">
        <f>I293+I301+I305</f>
        <v>402</v>
      </c>
      <c r="J306" s="42">
        <f>J293+J301+J305</f>
        <v>221</v>
      </c>
      <c r="K306" s="42">
        <f>K293+K301+K305</f>
        <v>736</v>
      </c>
      <c r="L306" s="41">
        <f>L293+L301+L305</f>
        <v>10.76</v>
      </c>
      <c r="M306" s="41">
        <f>M293+M301+M305</f>
        <v>0.71</v>
      </c>
      <c r="N306" s="41">
        <f>N293+N301+N305</f>
        <v>40.739999999999995</v>
      </c>
      <c r="O306" s="41">
        <f>O293+O301+O305</f>
        <v>0.249</v>
      </c>
    </row>
    <row r="307" spans="1:15" ht="14.25" customHeight="1">
      <c r="A307" s="13"/>
      <c r="B307" s="22"/>
      <c r="C307" s="17" t="s">
        <v>96</v>
      </c>
      <c r="D307" s="19"/>
      <c r="E307" s="14"/>
      <c r="F307" s="14"/>
      <c r="G307" s="14"/>
      <c r="H307" s="15"/>
      <c r="I307" s="15"/>
      <c r="J307" s="15"/>
      <c r="K307" s="15"/>
      <c r="L307" s="14"/>
      <c r="M307" s="14"/>
      <c r="N307" s="14"/>
      <c r="O307" s="14"/>
    </row>
    <row r="308" spans="1:15" ht="14.25" customHeight="1">
      <c r="A308" s="13"/>
      <c r="B308" s="22"/>
      <c r="C308" s="18" t="s">
        <v>20</v>
      </c>
      <c r="D308" s="19"/>
      <c r="E308" s="14"/>
      <c r="F308" s="14"/>
      <c r="G308" s="14"/>
      <c r="H308" s="15"/>
      <c r="I308" s="15"/>
      <c r="J308" s="15"/>
      <c r="K308" s="15"/>
      <c r="L308" s="14"/>
      <c r="M308" s="14"/>
      <c r="N308" s="14"/>
      <c r="O308" s="14"/>
    </row>
    <row r="309" spans="1:255" s="35" customFormat="1" ht="14.25" customHeight="1">
      <c r="A309" s="22" t="s">
        <v>175</v>
      </c>
      <c r="B309" s="22">
        <v>30.62</v>
      </c>
      <c r="C309" s="23" t="s">
        <v>176</v>
      </c>
      <c r="D309" s="24" t="s">
        <v>177</v>
      </c>
      <c r="E309" s="25">
        <v>15.1</v>
      </c>
      <c r="F309" s="25">
        <v>15.9</v>
      </c>
      <c r="G309" s="25">
        <v>12</v>
      </c>
      <c r="H309" s="26">
        <v>252</v>
      </c>
      <c r="I309" s="26">
        <v>10</v>
      </c>
      <c r="J309" s="26">
        <v>29</v>
      </c>
      <c r="K309" s="26">
        <v>73.5</v>
      </c>
      <c r="L309" s="25">
        <v>1.2</v>
      </c>
      <c r="M309" s="25">
        <v>0.2</v>
      </c>
      <c r="N309" s="25">
        <v>0.30000000000000004</v>
      </c>
      <c r="O309" s="25">
        <v>0.01</v>
      </c>
      <c r="IU309" s="36"/>
    </row>
    <row r="310" spans="1:255" s="35" customFormat="1" ht="14.25" customHeight="1">
      <c r="A310" s="22">
        <v>302</v>
      </c>
      <c r="B310" s="22">
        <v>7.1</v>
      </c>
      <c r="C310" s="23" t="s">
        <v>39</v>
      </c>
      <c r="D310" s="24" t="s">
        <v>24</v>
      </c>
      <c r="E310" s="25">
        <v>8.5</v>
      </c>
      <c r="F310" s="25">
        <v>7.3</v>
      </c>
      <c r="G310" s="25">
        <v>36.6</v>
      </c>
      <c r="H310" s="26">
        <v>246</v>
      </c>
      <c r="I310" s="26">
        <v>15</v>
      </c>
      <c r="J310" s="26">
        <v>133</v>
      </c>
      <c r="K310" s="26">
        <v>201</v>
      </c>
      <c r="L310" s="25">
        <v>4.48</v>
      </c>
      <c r="M310" s="25">
        <v>0.21</v>
      </c>
      <c r="N310" s="25">
        <v>0</v>
      </c>
      <c r="O310" s="25">
        <v>0</v>
      </c>
      <c r="IU310" s="36"/>
    </row>
    <row r="311" spans="1:255" s="1" customFormat="1" ht="14.25" customHeight="1">
      <c r="A311" s="13">
        <v>71</v>
      </c>
      <c r="B311" s="13">
        <v>5.56</v>
      </c>
      <c r="C311" s="16" t="s">
        <v>40</v>
      </c>
      <c r="D311" s="19" t="s">
        <v>178</v>
      </c>
      <c r="E311" s="14">
        <v>0.55</v>
      </c>
      <c r="F311" s="14">
        <v>0.1</v>
      </c>
      <c r="G311" s="14">
        <v>1.9</v>
      </c>
      <c r="H311" s="15">
        <v>11</v>
      </c>
      <c r="I311" s="15">
        <v>7</v>
      </c>
      <c r="J311" s="15">
        <v>10</v>
      </c>
      <c r="K311" s="15">
        <v>13</v>
      </c>
      <c r="L311" s="14">
        <v>0.45</v>
      </c>
      <c r="M311" s="14">
        <v>0.03</v>
      </c>
      <c r="N311" s="14">
        <v>12.5</v>
      </c>
      <c r="O311" s="14">
        <v>0</v>
      </c>
      <c r="IU311" s="28"/>
    </row>
    <row r="312" spans="1:255" s="35" customFormat="1" ht="14.25" customHeight="1">
      <c r="A312" s="22">
        <v>338</v>
      </c>
      <c r="B312" s="22">
        <v>8</v>
      </c>
      <c r="C312" s="23" t="s">
        <v>27</v>
      </c>
      <c r="D312" s="24" t="s">
        <v>24</v>
      </c>
      <c r="E312" s="25">
        <v>0.6</v>
      </c>
      <c r="F312" s="25">
        <v>0.6</v>
      </c>
      <c r="G312" s="25">
        <v>14.7</v>
      </c>
      <c r="H312" s="26">
        <v>67</v>
      </c>
      <c r="I312" s="26">
        <v>24</v>
      </c>
      <c r="J312" s="26">
        <v>14</v>
      </c>
      <c r="K312" s="26">
        <v>17</v>
      </c>
      <c r="L312" s="25">
        <v>3.3</v>
      </c>
      <c r="M312" s="25">
        <v>0.05</v>
      </c>
      <c r="N312" s="25">
        <v>15</v>
      </c>
      <c r="O312" s="25">
        <v>0</v>
      </c>
      <c r="IU312" s="36"/>
    </row>
    <row r="313" spans="1:255" s="35" customFormat="1" ht="15" customHeight="1">
      <c r="A313" s="22" t="s">
        <v>179</v>
      </c>
      <c r="B313" s="22">
        <v>10.27</v>
      </c>
      <c r="C313" s="37" t="s">
        <v>180</v>
      </c>
      <c r="D313" s="19" t="s">
        <v>30</v>
      </c>
      <c r="E313" s="25">
        <v>0.1</v>
      </c>
      <c r="F313" s="25">
        <v>0.1</v>
      </c>
      <c r="G313" s="25">
        <v>15.9</v>
      </c>
      <c r="H313" s="26">
        <v>65</v>
      </c>
      <c r="I313" s="26">
        <v>4</v>
      </c>
      <c r="J313" s="26">
        <v>4</v>
      </c>
      <c r="K313" s="26">
        <v>3</v>
      </c>
      <c r="L313" s="25">
        <v>0.2</v>
      </c>
      <c r="M313" s="25">
        <v>0.01</v>
      </c>
      <c r="N313" s="25">
        <v>3.75</v>
      </c>
      <c r="O313" s="25">
        <v>0</v>
      </c>
      <c r="IU313" s="36"/>
    </row>
    <row r="314" spans="1:15" ht="14.25" customHeight="1">
      <c r="A314" s="13"/>
      <c r="B314" s="13">
        <v>2.1</v>
      </c>
      <c r="C314" s="29" t="s">
        <v>31</v>
      </c>
      <c r="D314" s="19" t="s">
        <v>32</v>
      </c>
      <c r="E314" s="14">
        <v>2</v>
      </c>
      <c r="F314" s="14">
        <v>0.5</v>
      </c>
      <c r="G314" s="14">
        <v>14.3</v>
      </c>
      <c r="H314" s="15">
        <v>70</v>
      </c>
      <c r="I314" s="15">
        <v>10</v>
      </c>
      <c r="J314" s="15">
        <v>0</v>
      </c>
      <c r="K314" s="15">
        <v>0</v>
      </c>
      <c r="L314" s="14">
        <v>0.5</v>
      </c>
      <c r="M314" s="14">
        <v>0.08</v>
      </c>
      <c r="N314" s="14">
        <v>0</v>
      </c>
      <c r="O314" s="14">
        <v>0</v>
      </c>
    </row>
    <row r="315" spans="1:15" ht="14.25" customHeight="1">
      <c r="A315" s="13"/>
      <c r="B315" s="63">
        <f>SUM(B309:B314)</f>
        <v>63.650000000000006</v>
      </c>
      <c r="C315" s="31" t="s">
        <v>33</v>
      </c>
      <c r="D315" s="19"/>
      <c r="E315" s="33">
        <f>SUM(E309:E314)</f>
        <v>26.85</v>
      </c>
      <c r="F315" s="33">
        <f>SUM(F309:F314)</f>
        <v>24.5</v>
      </c>
      <c r="G315" s="33">
        <f>SUM(G309:G314)</f>
        <v>95.4</v>
      </c>
      <c r="H315" s="34">
        <f>SUM(H309:H314)</f>
        <v>711</v>
      </c>
      <c r="I315" s="34">
        <f>SUM(I309:I314)</f>
        <v>70</v>
      </c>
      <c r="J315" s="34">
        <f>SUM(J309:J314)</f>
        <v>190</v>
      </c>
      <c r="K315" s="34">
        <f>SUM(K309:K314)</f>
        <v>307.5</v>
      </c>
      <c r="L315" s="33">
        <f>SUM(L309:L314)</f>
        <v>10.129999999999999</v>
      </c>
      <c r="M315" s="33">
        <f>SUM(M309:M314)</f>
        <v>0.5800000000000001</v>
      </c>
      <c r="N315" s="33">
        <f>SUM(N309:N314)</f>
        <v>31.55</v>
      </c>
      <c r="O315" s="33">
        <f>SUM(O309:O314)</f>
        <v>0.01</v>
      </c>
    </row>
    <row r="316" spans="1:15" ht="14.25" customHeight="1">
      <c r="A316" s="13"/>
      <c r="B316" s="13"/>
      <c r="C316" s="18" t="s">
        <v>34</v>
      </c>
      <c r="D316" s="19"/>
      <c r="E316" s="14"/>
      <c r="F316" s="14"/>
      <c r="G316" s="14"/>
      <c r="H316" s="15"/>
      <c r="I316" s="15"/>
      <c r="J316" s="15"/>
      <c r="K316" s="15"/>
      <c r="L316" s="14"/>
      <c r="M316" s="14"/>
      <c r="N316" s="14"/>
      <c r="O316" s="14"/>
    </row>
    <row r="317" spans="1:15" ht="16.5" customHeight="1">
      <c r="A317" s="13">
        <v>99</v>
      </c>
      <c r="B317" s="22">
        <v>16.66</v>
      </c>
      <c r="C317" s="11" t="s">
        <v>181</v>
      </c>
      <c r="D317" s="24" t="s">
        <v>182</v>
      </c>
      <c r="E317" s="14">
        <v>4.3</v>
      </c>
      <c r="F317" s="14">
        <v>4.7</v>
      </c>
      <c r="G317" s="14">
        <v>9.5</v>
      </c>
      <c r="H317" s="15">
        <v>97</v>
      </c>
      <c r="I317" s="15">
        <v>22</v>
      </c>
      <c r="J317" s="15">
        <v>21</v>
      </c>
      <c r="K317" s="15">
        <v>47</v>
      </c>
      <c r="L317" s="14">
        <v>1</v>
      </c>
      <c r="M317" s="14">
        <v>0.08</v>
      </c>
      <c r="N317" s="14">
        <v>11.9</v>
      </c>
      <c r="O317" s="14">
        <v>0.01</v>
      </c>
    </row>
    <row r="318" spans="1:256" ht="14.25" customHeight="1">
      <c r="A318" s="13">
        <v>284</v>
      </c>
      <c r="B318" s="13">
        <v>36.47</v>
      </c>
      <c r="C318" s="29" t="s">
        <v>183</v>
      </c>
      <c r="D318" s="19" t="s">
        <v>30</v>
      </c>
      <c r="E318" s="14">
        <v>16.1</v>
      </c>
      <c r="F318" s="14">
        <v>13.3</v>
      </c>
      <c r="G318" s="14">
        <v>21.7</v>
      </c>
      <c r="H318" s="15">
        <v>271</v>
      </c>
      <c r="I318" s="15">
        <v>20</v>
      </c>
      <c r="J318" s="15">
        <v>46</v>
      </c>
      <c r="K318" s="15">
        <v>151</v>
      </c>
      <c r="L318" s="14">
        <v>2</v>
      </c>
      <c r="M318" s="14">
        <v>0.19</v>
      </c>
      <c r="N318" s="14">
        <v>4.5</v>
      </c>
      <c r="O318" s="14">
        <v>0</v>
      </c>
      <c r="IU318" s="66"/>
      <c r="IV318" s="66"/>
    </row>
    <row r="319" spans="1:15" ht="26.25" customHeight="1">
      <c r="A319" s="13" t="s">
        <v>104</v>
      </c>
      <c r="B319" s="22">
        <v>7.11</v>
      </c>
      <c r="C319" s="16" t="s">
        <v>105</v>
      </c>
      <c r="D319" s="24" t="s">
        <v>67</v>
      </c>
      <c r="E319" s="14">
        <v>0.9</v>
      </c>
      <c r="F319" s="14">
        <v>3</v>
      </c>
      <c r="G319" s="14">
        <v>6.8</v>
      </c>
      <c r="H319" s="15">
        <v>59</v>
      </c>
      <c r="I319" s="15">
        <v>26</v>
      </c>
      <c r="J319" s="15">
        <v>8.5</v>
      </c>
      <c r="K319" s="15">
        <v>16.5</v>
      </c>
      <c r="L319" s="14">
        <v>0.30000000000000004</v>
      </c>
      <c r="M319" s="14">
        <v>0.01</v>
      </c>
      <c r="N319" s="14">
        <v>16</v>
      </c>
      <c r="O319" s="14">
        <v>0</v>
      </c>
    </row>
    <row r="320" spans="1:15" ht="16.5" customHeight="1">
      <c r="A320" s="13"/>
      <c r="B320" s="22">
        <v>8.49</v>
      </c>
      <c r="C320" s="45" t="s">
        <v>148</v>
      </c>
      <c r="D320" s="19" t="s">
        <v>26</v>
      </c>
      <c r="E320" s="14">
        <v>1.08</v>
      </c>
      <c r="F320" s="14">
        <v>9.4</v>
      </c>
      <c r="G320" s="14">
        <v>17.3</v>
      </c>
      <c r="H320" s="15">
        <v>158</v>
      </c>
      <c r="I320" s="15">
        <v>0</v>
      </c>
      <c r="J320" s="15">
        <v>0</v>
      </c>
      <c r="K320" s="15">
        <v>0</v>
      </c>
      <c r="L320" s="14">
        <v>0</v>
      </c>
      <c r="M320" s="14">
        <v>0</v>
      </c>
      <c r="N320" s="14">
        <v>0</v>
      </c>
      <c r="O320" s="14">
        <v>0</v>
      </c>
    </row>
    <row r="321" spans="1:15" ht="14.25" customHeight="1">
      <c r="A321" s="13">
        <v>348</v>
      </c>
      <c r="B321" s="22">
        <v>4.45</v>
      </c>
      <c r="C321" s="37" t="s">
        <v>42</v>
      </c>
      <c r="D321" s="19" t="s">
        <v>30</v>
      </c>
      <c r="E321" s="14">
        <v>1</v>
      </c>
      <c r="F321" s="14">
        <v>0</v>
      </c>
      <c r="G321" s="14">
        <v>13.2</v>
      </c>
      <c r="H321" s="15">
        <v>86</v>
      </c>
      <c r="I321" s="15">
        <v>33</v>
      </c>
      <c r="J321" s="15">
        <v>21</v>
      </c>
      <c r="K321" s="15">
        <v>29</v>
      </c>
      <c r="L321" s="14">
        <v>0.69</v>
      </c>
      <c r="M321" s="14">
        <v>0.02</v>
      </c>
      <c r="N321" s="14">
        <v>0.89</v>
      </c>
      <c r="O321" s="14">
        <v>0</v>
      </c>
    </row>
    <row r="322" spans="1:15" ht="26.25" customHeight="1">
      <c r="A322" s="13"/>
      <c r="B322" s="22">
        <v>3.29</v>
      </c>
      <c r="C322" s="29" t="s">
        <v>43</v>
      </c>
      <c r="D322" s="19" t="s">
        <v>44</v>
      </c>
      <c r="E322" s="14">
        <v>3.8</v>
      </c>
      <c r="F322" s="14">
        <v>0.8</v>
      </c>
      <c r="G322" s="14">
        <v>25.1</v>
      </c>
      <c r="H322" s="15">
        <v>123</v>
      </c>
      <c r="I322" s="15">
        <v>28</v>
      </c>
      <c r="J322" s="15">
        <v>0</v>
      </c>
      <c r="K322" s="15">
        <v>0</v>
      </c>
      <c r="L322" s="14">
        <v>1.48</v>
      </c>
      <c r="M322" s="14">
        <v>0.17</v>
      </c>
      <c r="N322" s="14">
        <v>0</v>
      </c>
      <c r="O322" s="14">
        <v>0</v>
      </c>
    </row>
    <row r="323" spans="1:15" ht="14.25" customHeight="1">
      <c r="A323" s="13"/>
      <c r="B323" s="43">
        <f>SUM(B317:B322)</f>
        <v>76.47</v>
      </c>
      <c r="C323" s="31" t="s">
        <v>33</v>
      </c>
      <c r="D323" s="19"/>
      <c r="E323" s="33">
        <f>SUM(E317:E322)</f>
        <v>27.18</v>
      </c>
      <c r="F323" s="33">
        <f>SUM(F317:F322)</f>
        <v>31.200000000000003</v>
      </c>
      <c r="G323" s="33">
        <f>SUM(G317:G322)</f>
        <v>93.6</v>
      </c>
      <c r="H323" s="34">
        <f>SUM(H317:H322)</f>
        <v>794</v>
      </c>
      <c r="I323" s="34">
        <f>SUM(I317:I322)</f>
        <v>129</v>
      </c>
      <c r="J323" s="34">
        <f>SUM(J317:J322)</f>
        <v>96.5</v>
      </c>
      <c r="K323" s="34">
        <f>SUM(K317:K322)</f>
        <v>243.5</v>
      </c>
      <c r="L323" s="33">
        <f>SUM(L317:L322)</f>
        <v>5.47</v>
      </c>
      <c r="M323" s="33">
        <f>SUM(M317:M322)</f>
        <v>0.47000000000000003</v>
      </c>
      <c r="N323" s="33">
        <f>SUM(N317:N322)</f>
        <v>33.29</v>
      </c>
      <c r="O323" s="33">
        <f>SUM(O317:O322)</f>
        <v>0.01</v>
      </c>
    </row>
    <row r="324" spans="1:15" ht="14.25" customHeight="1">
      <c r="A324" s="13"/>
      <c r="B324" s="22"/>
      <c r="C324" s="18" t="s">
        <v>45</v>
      </c>
      <c r="D324" s="19"/>
      <c r="E324" s="14"/>
      <c r="F324" s="14"/>
      <c r="G324" s="14"/>
      <c r="H324" s="15"/>
      <c r="I324" s="15"/>
      <c r="J324" s="15"/>
      <c r="K324" s="15"/>
      <c r="L324" s="14"/>
      <c r="M324" s="14"/>
      <c r="N324" s="14"/>
      <c r="O324" s="14"/>
    </row>
    <row r="325" spans="1:15" ht="14.25" customHeight="1">
      <c r="A325" s="22">
        <v>386</v>
      </c>
      <c r="B325" s="22">
        <v>22.61</v>
      </c>
      <c r="C325" s="23" t="s">
        <v>65</v>
      </c>
      <c r="D325" s="24" t="s">
        <v>30</v>
      </c>
      <c r="E325" s="25">
        <v>3</v>
      </c>
      <c r="F325" s="25">
        <v>2.8</v>
      </c>
      <c r="G325" s="25">
        <v>9.5</v>
      </c>
      <c r="H325" s="26">
        <v>75</v>
      </c>
      <c r="I325" s="26">
        <v>238</v>
      </c>
      <c r="J325" s="26">
        <v>28</v>
      </c>
      <c r="K325" s="26">
        <v>182</v>
      </c>
      <c r="L325" s="25">
        <v>0.2</v>
      </c>
      <c r="M325" s="25">
        <v>0.06</v>
      </c>
      <c r="N325" s="25">
        <v>1.2</v>
      </c>
      <c r="O325" s="25">
        <v>0.04</v>
      </c>
    </row>
    <row r="326" spans="1:15" ht="16.5" customHeight="1">
      <c r="A326" s="22">
        <v>421</v>
      </c>
      <c r="B326" s="22">
        <v>3.26</v>
      </c>
      <c r="C326" s="45" t="s">
        <v>66</v>
      </c>
      <c r="D326" s="24" t="s">
        <v>67</v>
      </c>
      <c r="E326" s="25">
        <v>4.9</v>
      </c>
      <c r="F326" s="25">
        <v>3</v>
      </c>
      <c r="G326" s="25">
        <v>35.9</v>
      </c>
      <c r="H326" s="26">
        <v>191</v>
      </c>
      <c r="I326" s="26">
        <v>10</v>
      </c>
      <c r="J326" s="26">
        <v>8</v>
      </c>
      <c r="K326" s="26">
        <v>45</v>
      </c>
      <c r="L326" s="25">
        <v>0.6000000000000001</v>
      </c>
      <c r="M326" s="25">
        <v>0.01</v>
      </c>
      <c r="N326" s="25">
        <v>0</v>
      </c>
      <c r="O326" s="25">
        <v>0.01</v>
      </c>
    </row>
    <row r="327" spans="1:15" ht="14.25" customHeight="1">
      <c r="A327" s="13"/>
      <c r="B327" s="43">
        <f>SUM(B325:B326)</f>
        <v>25.869999999999997</v>
      </c>
      <c r="C327" s="31" t="s">
        <v>33</v>
      </c>
      <c r="D327" s="19"/>
      <c r="E327" s="33">
        <f>SUM(E325:E326)</f>
        <v>7.9</v>
      </c>
      <c r="F327" s="33">
        <f>SUM(F325:F326)</f>
        <v>5.8</v>
      </c>
      <c r="G327" s="33">
        <f>SUM(G325:G326)</f>
        <v>45.4</v>
      </c>
      <c r="H327" s="34">
        <f>SUM(H325:H326)</f>
        <v>266</v>
      </c>
      <c r="I327" s="34">
        <f>SUM(I325:I326)</f>
        <v>248</v>
      </c>
      <c r="J327" s="34">
        <f>SUM(J325:J326)</f>
        <v>36</v>
      </c>
      <c r="K327" s="34">
        <f>SUM(K325:K326)</f>
        <v>227</v>
      </c>
      <c r="L327" s="33">
        <f>SUM(L325:L326)</f>
        <v>0.8</v>
      </c>
      <c r="M327" s="33">
        <f>SUM(M325:M326)</f>
        <v>0.06999999999999999</v>
      </c>
      <c r="N327" s="33">
        <f>SUM(N325:N326)</f>
        <v>1.2</v>
      </c>
      <c r="O327" s="33">
        <f>SUM(O325:O326)</f>
        <v>0.05</v>
      </c>
    </row>
    <row r="328" spans="1:15" ht="14.25" customHeight="1">
      <c r="A328" s="13"/>
      <c r="B328" s="22"/>
      <c r="C328" s="62" t="s">
        <v>50</v>
      </c>
      <c r="D328" s="19"/>
      <c r="E328" s="41">
        <f>E315+E323+E327</f>
        <v>61.93</v>
      </c>
      <c r="F328" s="41">
        <f>F315+F323+F327</f>
        <v>61.5</v>
      </c>
      <c r="G328" s="41">
        <f>G315+G323+G327</f>
        <v>234.4</v>
      </c>
      <c r="H328" s="42">
        <f>H315+H323+H327</f>
        <v>1771</v>
      </c>
      <c r="I328" s="42">
        <f>I315+I323+I327</f>
        <v>447</v>
      </c>
      <c r="J328" s="42">
        <f>J315+J323+J327</f>
        <v>322.5</v>
      </c>
      <c r="K328" s="42">
        <f>K315+K323+K327</f>
        <v>778</v>
      </c>
      <c r="L328" s="41">
        <f>L315+L323+L327</f>
        <v>16.4</v>
      </c>
      <c r="M328" s="41">
        <f>M315+M323+M327</f>
        <v>1.12</v>
      </c>
      <c r="N328" s="41">
        <f>N315+N323+N327</f>
        <v>66.04</v>
      </c>
      <c r="O328" s="41">
        <f>O315+O323+O327</f>
        <v>0.07</v>
      </c>
    </row>
    <row r="329" spans="1:15" ht="14.25" customHeight="1">
      <c r="A329" s="13"/>
      <c r="B329" s="22"/>
      <c r="C329" s="58" t="s">
        <v>184</v>
      </c>
      <c r="D329" s="19"/>
      <c r="E329" s="14"/>
      <c r="F329" s="14"/>
      <c r="G329" s="14"/>
      <c r="H329" s="15"/>
      <c r="I329" s="15"/>
      <c r="J329" s="15"/>
      <c r="K329" s="15"/>
      <c r="L329" s="14"/>
      <c r="M329" s="14"/>
      <c r="N329" s="14"/>
      <c r="O329" s="14"/>
    </row>
    <row r="330" spans="1:15" ht="14.25" customHeight="1">
      <c r="A330" s="13"/>
      <c r="B330" s="22"/>
      <c r="C330" s="17" t="s">
        <v>19</v>
      </c>
      <c r="D330" s="19"/>
      <c r="E330" s="14"/>
      <c r="F330" s="14"/>
      <c r="G330" s="14"/>
      <c r="H330" s="15"/>
      <c r="I330" s="15"/>
      <c r="J330" s="15"/>
      <c r="K330" s="15"/>
      <c r="L330" s="14"/>
      <c r="M330" s="14"/>
      <c r="N330" s="14"/>
      <c r="O330" s="14"/>
    </row>
    <row r="331" spans="1:15" ht="14.25" customHeight="1">
      <c r="A331" s="13"/>
      <c r="B331" s="22"/>
      <c r="C331" s="18" t="s">
        <v>20</v>
      </c>
      <c r="D331" s="19"/>
      <c r="E331" s="14"/>
      <c r="F331" s="14"/>
      <c r="G331" s="14"/>
      <c r="H331" s="15"/>
      <c r="I331" s="15"/>
      <c r="J331" s="15"/>
      <c r="K331" s="15"/>
      <c r="L331" s="14"/>
      <c r="M331" s="14"/>
      <c r="N331" s="14"/>
      <c r="O331" s="14"/>
    </row>
    <row r="332" spans="1:255" s="35" customFormat="1" ht="14.25" customHeight="1">
      <c r="A332" s="22" t="s">
        <v>185</v>
      </c>
      <c r="B332" s="22">
        <v>14.88</v>
      </c>
      <c r="C332" s="23" t="s">
        <v>186</v>
      </c>
      <c r="D332" s="24" t="s">
        <v>187</v>
      </c>
      <c r="E332" s="25">
        <v>7.2</v>
      </c>
      <c r="F332" s="25">
        <v>11</v>
      </c>
      <c r="G332" s="25">
        <v>11.5</v>
      </c>
      <c r="H332" s="26">
        <v>173</v>
      </c>
      <c r="I332" s="26">
        <v>249</v>
      </c>
      <c r="J332" s="26">
        <v>13</v>
      </c>
      <c r="K332" s="26">
        <v>145</v>
      </c>
      <c r="L332" s="25">
        <v>0.4</v>
      </c>
      <c r="M332" s="25">
        <v>0.15</v>
      </c>
      <c r="N332" s="25">
        <v>0</v>
      </c>
      <c r="O332" s="25">
        <v>0</v>
      </c>
      <c r="IU332" s="36"/>
    </row>
    <row r="333" spans="1:255" s="35" customFormat="1" ht="17.25" customHeight="1">
      <c r="A333" s="22">
        <v>182</v>
      </c>
      <c r="B333" s="22">
        <v>11.94</v>
      </c>
      <c r="C333" s="45" t="s">
        <v>188</v>
      </c>
      <c r="D333" s="24" t="s">
        <v>87</v>
      </c>
      <c r="E333" s="25">
        <v>5.3</v>
      </c>
      <c r="F333" s="25">
        <v>7</v>
      </c>
      <c r="G333" s="25">
        <v>30</v>
      </c>
      <c r="H333" s="26">
        <v>205</v>
      </c>
      <c r="I333" s="26">
        <v>151</v>
      </c>
      <c r="J333" s="26">
        <v>30</v>
      </c>
      <c r="K333" s="26">
        <v>149</v>
      </c>
      <c r="L333" s="25">
        <v>0.4</v>
      </c>
      <c r="M333" s="25">
        <v>0.02</v>
      </c>
      <c r="N333" s="25">
        <v>1.61</v>
      </c>
      <c r="O333" s="25">
        <v>0.2</v>
      </c>
      <c r="IU333" s="36"/>
    </row>
    <row r="334" spans="1:255" s="35" customFormat="1" ht="14.25" customHeight="1">
      <c r="A334" s="22"/>
      <c r="B334" s="22">
        <v>29.7</v>
      </c>
      <c r="C334" s="44" t="s">
        <v>112</v>
      </c>
      <c r="D334" s="24" t="s">
        <v>113</v>
      </c>
      <c r="E334" s="25">
        <v>4.2</v>
      </c>
      <c r="F334" s="25">
        <v>3.3</v>
      </c>
      <c r="G334" s="25">
        <v>12.3</v>
      </c>
      <c r="H334" s="26">
        <v>96</v>
      </c>
      <c r="I334" s="26">
        <v>271</v>
      </c>
      <c r="J334" s="26">
        <v>0</v>
      </c>
      <c r="K334" s="26">
        <v>0</v>
      </c>
      <c r="L334" s="25">
        <v>0</v>
      </c>
      <c r="M334" s="25">
        <v>0</v>
      </c>
      <c r="N334" s="25">
        <v>0</v>
      </c>
      <c r="O334" s="25">
        <v>0</v>
      </c>
      <c r="IU334" s="36"/>
    </row>
    <row r="335" spans="1:255" s="1" customFormat="1" ht="14.25" customHeight="1">
      <c r="A335" s="13" t="s">
        <v>28</v>
      </c>
      <c r="B335" s="13">
        <v>5.52</v>
      </c>
      <c r="C335" s="16" t="s">
        <v>29</v>
      </c>
      <c r="D335" s="19" t="s">
        <v>30</v>
      </c>
      <c r="E335" s="14">
        <v>2.3</v>
      </c>
      <c r="F335" s="14">
        <v>1.4</v>
      </c>
      <c r="G335" s="14">
        <v>22</v>
      </c>
      <c r="H335" s="15">
        <v>110</v>
      </c>
      <c r="I335" s="15">
        <v>60</v>
      </c>
      <c r="J335" s="15">
        <v>7</v>
      </c>
      <c r="K335" s="15">
        <v>45</v>
      </c>
      <c r="L335" s="14">
        <v>0.1</v>
      </c>
      <c r="M335" s="14">
        <v>0.02</v>
      </c>
      <c r="N335" s="14">
        <v>0.65</v>
      </c>
      <c r="O335" s="14">
        <v>0.01</v>
      </c>
      <c r="IU335" s="28"/>
    </row>
    <row r="336" spans="1:15" ht="14.25" customHeight="1">
      <c r="A336" s="13"/>
      <c r="B336" s="13">
        <v>2.1</v>
      </c>
      <c r="C336" s="29" t="s">
        <v>31</v>
      </c>
      <c r="D336" s="19" t="s">
        <v>32</v>
      </c>
      <c r="E336" s="14">
        <v>2</v>
      </c>
      <c r="F336" s="14">
        <v>0.5</v>
      </c>
      <c r="G336" s="14">
        <v>14.3</v>
      </c>
      <c r="H336" s="15">
        <v>70</v>
      </c>
      <c r="I336" s="15">
        <v>10</v>
      </c>
      <c r="J336" s="15">
        <v>0</v>
      </c>
      <c r="K336" s="15">
        <v>0</v>
      </c>
      <c r="L336" s="14">
        <v>0.5</v>
      </c>
      <c r="M336" s="14">
        <v>0.08</v>
      </c>
      <c r="N336" s="14">
        <v>0</v>
      </c>
      <c r="O336" s="14">
        <v>0</v>
      </c>
    </row>
    <row r="337" spans="1:15" ht="14.25" customHeight="1">
      <c r="A337" s="13"/>
      <c r="B337" s="49">
        <f>SUM(B332:B336)</f>
        <v>64.14</v>
      </c>
      <c r="C337" s="31" t="s">
        <v>33</v>
      </c>
      <c r="D337" s="19"/>
      <c r="E337" s="33">
        <f>SUM(E332:E336)</f>
        <v>21</v>
      </c>
      <c r="F337" s="33">
        <f>SUM(F332:F336)</f>
        <v>23.200000000000003</v>
      </c>
      <c r="G337" s="33">
        <f>SUM(G332:G336)</f>
        <v>90.1</v>
      </c>
      <c r="H337" s="34">
        <f>SUM(H332:H336)</f>
        <v>654</v>
      </c>
      <c r="I337" s="34">
        <f>SUM(I332:I336)</f>
        <v>741</v>
      </c>
      <c r="J337" s="34">
        <f>SUM(J332:J336)</f>
        <v>50</v>
      </c>
      <c r="K337" s="34">
        <f>SUM(K332:K336)</f>
        <v>339</v>
      </c>
      <c r="L337" s="33">
        <f>SUM(L332:L336)</f>
        <v>1.4</v>
      </c>
      <c r="M337" s="33">
        <f>SUM(M332:M336)</f>
        <v>0.27</v>
      </c>
      <c r="N337" s="33">
        <f>SUM(N332:N336)</f>
        <v>2.2600000000000002</v>
      </c>
      <c r="O337" s="33">
        <f>SUM(O332:O336)</f>
        <v>0.21000000000000002</v>
      </c>
    </row>
    <row r="338" spans="1:15" ht="14.25" customHeight="1">
      <c r="A338" s="13"/>
      <c r="B338" s="13"/>
      <c r="C338" s="18" t="s">
        <v>34</v>
      </c>
      <c r="D338" s="19"/>
      <c r="E338" s="14"/>
      <c r="F338" s="14"/>
      <c r="G338" s="14"/>
      <c r="H338" s="15"/>
      <c r="I338" s="15"/>
      <c r="J338" s="15"/>
      <c r="K338" s="15"/>
      <c r="L338" s="14"/>
      <c r="M338" s="14"/>
      <c r="N338" s="14"/>
      <c r="O338" s="14"/>
    </row>
    <row r="339" spans="1:15" ht="26.25" customHeight="1">
      <c r="A339" s="13">
        <v>96</v>
      </c>
      <c r="B339" s="22">
        <v>16.99</v>
      </c>
      <c r="C339" s="27" t="s">
        <v>139</v>
      </c>
      <c r="D339" s="24" t="s">
        <v>182</v>
      </c>
      <c r="E339" s="25">
        <v>5.5</v>
      </c>
      <c r="F339" s="25">
        <v>4.7</v>
      </c>
      <c r="G339" s="25">
        <v>16.6</v>
      </c>
      <c r="H339" s="26">
        <v>127</v>
      </c>
      <c r="I339" s="26">
        <v>19</v>
      </c>
      <c r="J339" s="26">
        <v>26</v>
      </c>
      <c r="K339" s="26">
        <v>99</v>
      </c>
      <c r="L339" s="25">
        <v>1.15</v>
      </c>
      <c r="M339" s="25">
        <v>0.1</v>
      </c>
      <c r="N339" s="25">
        <v>7.1</v>
      </c>
      <c r="O339" s="25">
        <v>0.01</v>
      </c>
    </row>
    <row r="340" spans="1:15" ht="16.5" customHeight="1">
      <c r="A340" s="22" t="s">
        <v>189</v>
      </c>
      <c r="B340" s="22">
        <v>43.04</v>
      </c>
      <c r="C340" s="27" t="s">
        <v>190</v>
      </c>
      <c r="D340" s="24" t="s">
        <v>30</v>
      </c>
      <c r="E340" s="25">
        <v>12.5</v>
      </c>
      <c r="F340" s="25">
        <v>12</v>
      </c>
      <c r="G340" s="25">
        <v>16.5</v>
      </c>
      <c r="H340" s="26">
        <v>224</v>
      </c>
      <c r="I340" s="26">
        <v>21.1</v>
      </c>
      <c r="J340" s="26">
        <v>37.2</v>
      </c>
      <c r="K340" s="26">
        <v>73</v>
      </c>
      <c r="L340" s="25">
        <v>2.2</v>
      </c>
      <c r="M340" s="25">
        <v>0.18</v>
      </c>
      <c r="N340" s="25">
        <v>39</v>
      </c>
      <c r="O340" s="25">
        <v>0.02</v>
      </c>
    </row>
    <row r="341" spans="1:15" ht="13.5" customHeight="1">
      <c r="A341" s="22">
        <v>71</v>
      </c>
      <c r="B341" s="22">
        <v>7.06</v>
      </c>
      <c r="C341" s="27" t="s">
        <v>134</v>
      </c>
      <c r="D341" s="24" t="s">
        <v>41</v>
      </c>
      <c r="E341" s="25">
        <v>0.6000000000000001</v>
      </c>
      <c r="F341" s="25">
        <v>0.1</v>
      </c>
      <c r="G341" s="25">
        <v>1.8</v>
      </c>
      <c r="H341" s="26">
        <v>10</v>
      </c>
      <c r="I341" s="26">
        <v>16</v>
      </c>
      <c r="J341" s="26">
        <v>10</v>
      </c>
      <c r="K341" s="15">
        <v>29</v>
      </c>
      <c r="L341" s="14">
        <v>0.42</v>
      </c>
      <c r="M341" s="14">
        <v>0.02</v>
      </c>
      <c r="N341" s="14">
        <v>7</v>
      </c>
      <c r="O341" s="14">
        <v>0</v>
      </c>
    </row>
    <row r="342" spans="1:15" ht="14.25" customHeight="1">
      <c r="A342" s="13">
        <v>342</v>
      </c>
      <c r="B342" s="22">
        <v>5.6</v>
      </c>
      <c r="C342" s="45" t="s">
        <v>117</v>
      </c>
      <c r="D342" s="19" t="s">
        <v>30</v>
      </c>
      <c r="E342" s="25">
        <v>0.2</v>
      </c>
      <c r="F342" s="25">
        <v>0.1</v>
      </c>
      <c r="G342" s="25">
        <v>14</v>
      </c>
      <c r="H342" s="26">
        <v>58</v>
      </c>
      <c r="I342" s="26">
        <v>8</v>
      </c>
      <c r="J342" s="26">
        <v>5</v>
      </c>
      <c r="K342" s="26">
        <v>6</v>
      </c>
      <c r="L342" s="25">
        <v>0.95</v>
      </c>
      <c r="M342" s="25">
        <v>0.01</v>
      </c>
      <c r="N342" s="25">
        <v>2.09</v>
      </c>
      <c r="O342" s="25">
        <v>0</v>
      </c>
    </row>
    <row r="343" spans="1:15" ht="26.25" customHeight="1">
      <c r="A343" s="13"/>
      <c r="B343" s="22">
        <v>3.29</v>
      </c>
      <c r="C343" s="29" t="s">
        <v>43</v>
      </c>
      <c r="D343" s="19" t="s">
        <v>44</v>
      </c>
      <c r="E343" s="14">
        <v>3.8</v>
      </c>
      <c r="F343" s="14">
        <v>0.8</v>
      </c>
      <c r="G343" s="14">
        <v>25.1</v>
      </c>
      <c r="H343" s="15">
        <v>123</v>
      </c>
      <c r="I343" s="15">
        <v>28</v>
      </c>
      <c r="J343" s="15">
        <v>0</v>
      </c>
      <c r="K343" s="15">
        <v>0</v>
      </c>
      <c r="L343" s="14">
        <v>1.48</v>
      </c>
      <c r="M343" s="14">
        <v>0.17</v>
      </c>
      <c r="N343" s="14">
        <v>0</v>
      </c>
      <c r="O343" s="14">
        <v>0</v>
      </c>
    </row>
    <row r="344" spans="1:15" ht="14.25" customHeight="1">
      <c r="A344" s="13"/>
      <c r="B344" s="43">
        <f>SUM(B339:B343)</f>
        <v>75.98</v>
      </c>
      <c r="C344" s="31" t="s">
        <v>33</v>
      </c>
      <c r="D344" s="19"/>
      <c r="E344" s="33">
        <f>SUM(E339:E343)</f>
        <v>22.599999999999998</v>
      </c>
      <c r="F344" s="33">
        <f>SUM(F339:F343)</f>
        <v>17.7</v>
      </c>
      <c r="G344" s="33">
        <f>SUM(G339:G343)</f>
        <v>74</v>
      </c>
      <c r="H344" s="34">
        <f>SUM(H339:H343)</f>
        <v>542</v>
      </c>
      <c r="I344" s="34">
        <f>SUM(I339:I343)</f>
        <v>92.1</v>
      </c>
      <c r="J344" s="34">
        <f>SUM(J339:J343)</f>
        <v>78.2</v>
      </c>
      <c r="K344" s="34">
        <f>SUM(K339:K343)</f>
        <v>207</v>
      </c>
      <c r="L344" s="33">
        <f>SUM(L339:L343)</f>
        <v>6.200000000000001</v>
      </c>
      <c r="M344" s="33">
        <f>SUM(M339:M343)</f>
        <v>0.48</v>
      </c>
      <c r="N344" s="33">
        <f>SUM(N339:N343)</f>
        <v>55.190000000000005</v>
      </c>
      <c r="O344" s="33">
        <f>SUM(O339:O343)</f>
        <v>0.03</v>
      </c>
    </row>
    <row r="345" spans="1:15" ht="14.25" customHeight="1">
      <c r="A345" s="13"/>
      <c r="B345" s="22"/>
      <c r="C345" s="18" t="s">
        <v>45</v>
      </c>
      <c r="D345" s="19"/>
      <c r="E345" s="14"/>
      <c r="F345" s="14"/>
      <c r="G345" s="14"/>
      <c r="H345" s="15"/>
      <c r="I345" s="15"/>
      <c r="J345" s="15"/>
      <c r="K345" s="15"/>
      <c r="L345" s="14"/>
      <c r="M345" s="14"/>
      <c r="N345" s="14"/>
      <c r="O345" s="14"/>
    </row>
    <row r="346" spans="1:15" ht="12.75" customHeight="1">
      <c r="A346" s="13"/>
      <c r="B346" s="22">
        <v>21.26</v>
      </c>
      <c r="C346" s="11" t="s">
        <v>46</v>
      </c>
      <c r="D346" s="19" t="s">
        <v>30</v>
      </c>
      <c r="E346" s="14">
        <v>6</v>
      </c>
      <c r="F346" s="14">
        <v>6.4</v>
      </c>
      <c r="G346" s="14">
        <v>9.4</v>
      </c>
      <c r="H346" s="15">
        <v>120</v>
      </c>
      <c r="I346" s="15">
        <v>240</v>
      </c>
      <c r="J346" s="15">
        <v>28</v>
      </c>
      <c r="K346" s="15">
        <v>180</v>
      </c>
      <c r="L346" s="14">
        <v>0.2</v>
      </c>
      <c r="M346" s="14">
        <v>0.30000000000000004</v>
      </c>
      <c r="N346" s="14">
        <v>17</v>
      </c>
      <c r="O346" s="14">
        <v>0.18</v>
      </c>
    </row>
    <row r="347" spans="1:256" ht="13.5" customHeight="1">
      <c r="A347" s="13" t="s">
        <v>94</v>
      </c>
      <c r="B347" s="67">
        <v>5.23</v>
      </c>
      <c r="C347" s="39" t="s">
        <v>118</v>
      </c>
      <c r="D347" s="19" t="s">
        <v>67</v>
      </c>
      <c r="E347" s="14">
        <v>4.6</v>
      </c>
      <c r="F347" s="14">
        <v>4.7</v>
      </c>
      <c r="G347" s="14">
        <v>27.3</v>
      </c>
      <c r="H347" s="15">
        <v>170</v>
      </c>
      <c r="I347" s="15">
        <v>20</v>
      </c>
      <c r="J347" s="15">
        <v>8</v>
      </c>
      <c r="K347" s="15">
        <v>43</v>
      </c>
      <c r="L347" s="14">
        <v>0.05</v>
      </c>
      <c r="M347" s="14">
        <v>0.06</v>
      </c>
      <c r="N347" s="14">
        <v>0.03</v>
      </c>
      <c r="O347" s="14">
        <v>0.01</v>
      </c>
      <c r="IU347" s="28"/>
      <c r="IV347" s="28"/>
    </row>
    <row r="348" spans="1:15" ht="14.25" customHeight="1">
      <c r="A348" s="13"/>
      <c r="B348" s="43">
        <f>SUM(B346:B347)</f>
        <v>26.490000000000002</v>
      </c>
      <c r="C348" s="31" t="s">
        <v>33</v>
      </c>
      <c r="D348" s="19"/>
      <c r="E348" s="33">
        <f>SUM(E346:E347)</f>
        <v>10.6</v>
      </c>
      <c r="F348" s="33">
        <f>SUM(F346:F347)</f>
        <v>11.100000000000001</v>
      </c>
      <c r="G348" s="33">
        <f>SUM(G346:G347)</f>
        <v>36.7</v>
      </c>
      <c r="H348" s="34">
        <f>SUM(H346:H347)</f>
        <v>290</v>
      </c>
      <c r="I348" s="34">
        <f>SUM(I346:I347)</f>
        <v>260</v>
      </c>
      <c r="J348" s="34">
        <f>SUM(J346:J347)</f>
        <v>36</v>
      </c>
      <c r="K348" s="34">
        <f>SUM(K346:K347)</f>
        <v>223</v>
      </c>
      <c r="L348" s="33">
        <f>SUM(L346:L347)</f>
        <v>0.25</v>
      </c>
      <c r="M348" s="33">
        <f>SUM(M346:M347)</f>
        <v>0.36000000000000004</v>
      </c>
      <c r="N348" s="33">
        <f>SUM(N346:N347)</f>
        <v>17.03</v>
      </c>
      <c r="O348" s="33">
        <f>SUM(O346:O347)</f>
        <v>0.19</v>
      </c>
    </row>
    <row r="349" spans="1:15" ht="14.25" customHeight="1">
      <c r="A349" s="13"/>
      <c r="B349" s="22"/>
      <c r="C349" s="53" t="s">
        <v>50</v>
      </c>
      <c r="D349" s="68"/>
      <c r="E349" s="41">
        <f>E337+E344+E348</f>
        <v>54.199999999999996</v>
      </c>
      <c r="F349" s="41">
        <f>F337+F344+F348</f>
        <v>52.00000000000001</v>
      </c>
      <c r="G349" s="41">
        <f>G337+G344+G348</f>
        <v>200.8</v>
      </c>
      <c r="H349" s="42">
        <f>H337+H344+H348</f>
        <v>1486</v>
      </c>
      <c r="I349" s="42">
        <f>I337+I344+I348</f>
        <v>1093.1</v>
      </c>
      <c r="J349" s="42">
        <f>J337+J344+J348</f>
        <v>164.2</v>
      </c>
      <c r="K349" s="42">
        <f>K337+K344+K348</f>
        <v>769</v>
      </c>
      <c r="L349" s="41">
        <f>L337+L344+L348</f>
        <v>7.850000000000001</v>
      </c>
      <c r="M349" s="41">
        <f>M337+M344+M348</f>
        <v>1.11</v>
      </c>
      <c r="N349" s="41">
        <f>N337+N344+N348</f>
        <v>74.48</v>
      </c>
      <c r="O349" s="41">
        <f>O337+O344+O348</f>
        <v>0.43000000000000005</v>
      </c>
    </row>
    <row r="350" spans="1:15" ht="14.25" customHeight="1">
      <c r="A350" s="13"/>
      <c r="B350" s="22"/>
      <c r="C350" s="17" t="s">
        <v>51</v>
      </c>
      <c r="D350" s="19"/>
      <c r="E350" s="14"/>
      <c r="F350" s="14"/>
      <c r="G350" s="14"/>
      <c r="H350" s="15"/>
      <c r="I350" s="15"/>
      <c r="J350" s="15"/>
      <c r="K350" s="15"/>
      <c r="L350" s="14"/>
      <c r="M350" s="14"/>
      <c r="N350" s="14"/>
      <c r="O350" s="14"/>
    </row>
    <row r="351" spans="1:15" ht="14.25" customHeight="1">
      <c r="A351" s="13"/>
      <c r="B351" s="22"/>
      <c r="C351" s="18" t="s">
        <v>20</v>
      </c>
      <c r="D351" s="19"/>
      <c r="E351" s="14"/>
      <c r="F351" s="14"/>
      <c r="G351" s="14"/>
      <c r="H351" s="15"/>
      <c r="I351" s="15"/>
      <c r="J351" s="15"/>
      <c r="K351" s="15"/>
      <c r="L351" s="14"/>
      <c r="M351" s="14"/>
      <c r="N351" s="14"/>
      <c r="O351" s="14"/>
    </row>
    <row r="352" spans="1:15" ht="14.25" customHeight="1">
      <c r="A352" s="22"/>
      <c r="B352" s="22">
        <v>7.59</v>
      </c>
      <c r="C352" s="23" t="s">
        <v>21</v>
      </c>
      <c r="D352" s="24" t="s">
        <v>22</v>
      </c>
      <c r="E352" s="25">
        <v>0.15</v>
      </c>
      <c r="F352" s="25">
        <v>10.9</v>
      </c>
      <c r="G352" s="25">
        <v>0.21</v>
      </c>
      <c r="H352" s="26">
        <v>99.3</v>
      </c>
      <c r="I352" s="26">
        <v>2</v>
      </c>
      <c r="J352" s="26">
        <v>0</v>
      </c>
      <c r="K352" s="26">
        <v>3</v>
      </c>
      <c r="L352" s="25">
        <v>0.03</v>
      </c>
      <c r="M352" s="25">
        <v>0</v>
      </c>
      <c r="N352" s="25">
        <v>0</v>
      </c>
      <c r="O352" s="25">
        <v>0.09</v>
      </c>
    </row>
    <row r="353" spans="1:15" ht="14.25" customHeight="1">
      <c r="A353" s="22" t="s">
        <v>191</v>
      </c>
      <c r="B353" s="22">
        <v>30.08</v>
      </c>
      <c r="C353" s="23" t="s">
        <v>192</v>
      </c>
      <c r="D353" s="24" t="s">
        <v>38</v>
      </c>
      <c r="E353" s="25">
        <v>16.5</v>
      </c>
      <c r="F353" s="25">
        <v>17.1</v>
      </c>
      <c r="G353" s="25">
        <v>9.3</v>
      </c>
      <c r="H353" s="26">
        <v>257</v>
      </c>
      <c r="I353" s="26">
        <v>32</v>
      </c>
      <c r="J353" s="26">
        <v>15.8</v>
      </c>
      <c r="K353" s="26">
        <v>107</v>
      </c>
      <c r="L353" s="25">
        <v>1.2</v>
      </c>
      <c r="M353" s="25">
        <v>0.2</v>
      </c>
      <c r="N353" s="25">
        <v>0.2</v>
      </c>
      <c r="O353" s="25">
        <v>0.03</v>
      </c>
    </row>
    <row r="354" spans="1:15" ht="14.25" customHeight="1">
      <c r="A354" s="13">
        <v>312</v>
      </c>
      <c r="B354" s="22">
        <v>10.06</v>
      </c>
      <c r="C354" s="16" t="s">
        <v>63</v>
      </c>
      <c r="D354" s="19" t="s">
        <v>24</v>
      </c>
      <c r="E354" s="14">
        <v>3.1</v>
      </c>
      <c r="F354" s="14">
        <v>5.2</v>
      </c>
      <c r="G354" s="14">
        <v>12.1</v>
      </c>
      <c r="H354" s="15">
        <v>108</v>
      </c>
      <c r="I354" s="15">
        <v>38</v>
      </c>
      <c r="J354" s="15">
        <v>28</v>
      </c>
      <c r="K354" s="15">
        <v>82</v>
      </c>
      <c r="L354" s="14">
        <v>0.99</v>
      </c>
      <c r="M354" s="14">
        <v>0.13</v>
      </c>
      <c r="N354" s="14">
        <v>5.12</v>
      </c>
      <c r="O354" s="14">
        <v>0.046</v>
      </c>
    </row>
    <row r="355" spans="1:256" ht="14.25" customHeight="1">
      <c r="A355" s="13">
        <v>71</v>
      </c>
      <c r="B355" s="13">
        <v>5.05</v>
      </c>
      <c r="C355" s="11" t="s">
        <v>134</v>
      </c>
      <c r="D355" s="19" t="s">
        <v>49</v>
      </c>
      <c r="E355" s="14">
        <v>0.4</v>
      </c>
      <c r="F355" s="14">
        <v>0.05</v>
      </c>
      <c r="G355" s="14">
        <v>1.3</v>
      </c>
      <c r="H355" s="15">
        <v>7</v>
      </c>
      <c r="I355" s="15">
        <v>12</v>
      </c>
      <c r="J355" s="15">
        <v>7</v>
      </c>
      <c r="K355" s="15">
        <v>21</v>
      </c>
      <c r="L355" s="14">
        <v>0.30000000000000004</v>
      </c>
      <c r="M355" s="14">
        <v>0.02</v>
      </c>
      <c r="N355" s="14">
        <v>5</v>
      </c>
      <c r="O355" s="14">
        <v>0</v>
      </c>
      <c r="IU355" s="28"/>
      <c r="IV355" s="28"/>
    </row>
    <row r="356" spans="1:15" ht="14.25" customHeight="1">
      <c r="A356" s="22">
        <v>338</v>
      </c>
      <c r="B356" s="22">
        <v>8</v>
      </c>
      <c r="C356" s="23" t="s">
        <v>27</v>
      </c>
      <c r="D356" s="24" t="s">
        <v>24</v>
      </c>
      <c r="E356" s="25">
        <v>0.6</v>
      </c>
      <c r="F356" s="25">
        <v>0.6</v>
      </c>
      <c r="G356" s="25">
        <v>14.7</v>
      </c>
      <c r="H356" s="26">
        <v>67</v>
      </c>
      <c r="I356" s="26">
        <v>24</v>
      </c>
      <c r="J356" s="26">
        <v>14</v>
      </c>
      <c r="K356" s="26">
        <v>17</v>
      </c>
      <c r="L356" s="25">
        <v>3.3</v>
      </c>
      <c r="M356" s="25">
        <v>0.05</v>
      </c>
      <c r="N356" s="25">
        <v>15</v>
      </c>
      <c r="O356" s="25">
        <v>0</v>
      </c>
    </row>
    <row r="357" spans="1:15" ht="12.75" customHeight="1">
      <c r="A357" s="22">
        <v>376</v>
      </c>
      <c r="B357" s="46">
        <v>0.96</v>
      </c>
      <c r="C357" s="45" t="s">
        <v>72</v>
      </c>
      <c r="D357" s="24" t="s">
        <v>30</v>
      </c>
      <c r="E357" s="25">
        <v>0.2</v>
      </c>
      <c r="F357" s="25">
        <v>0.1</v>
      </c>
      <c r="G357" s="25">
        <v>10.1</v>
      </c>
      <c r="H357" s="26">
        <v>41</v>
      </c>
      <c r="I357" s="26">
        <v>5</v>
      </c>
      <c r="J357" s="26">
        <v>4</v>
      </c>
      <c r="K357" s="26">
        <v>8</v>
      </c>
      <c r="L357" s="25">
        <v>0.85</v>
      </c>
      <c r="M357" s="25">
        <v>0</v>
      </c>
      <c r="N357" s="25">
        <v>0.1</v>
      </c>
      <c r="O357" s="25">
        <v>0</v>
      </c>
    </row>
    <row r="358" spans="1:15" ht="14.25" customHeight="1">
      <c r="A358" s="13"/>
      <c r="B358" s="13">
        <v>2.1</v>
      </c>
      <c r="C358" s="29" t="s">
        <v>31</v>
      </c>
      <c r="D358" s="19" t="s">
        <v>32</v>
      </c>
      <c r="E358" s="14">
        <v>2</v>
      </c>
      <c r="F358" s="14">
        <v>0.5</v>
      </c>
      <c r="G358" s="14">
        <v>14.3</v>
      </c>
      <c r="H358" s="15">
        <v>70</v>
      </c>
      <c r="I358" s="15">
        <v>10</v>
      </c>
      <c r="J358" s="15">
        <v>0</v>
      </c>
      <c r="K358" s="15">
        <v>0</v>
      </c>
      <c r="L358" s="14">
        <v>0.5</v>
      </c>
      <c r="M358" s="14">
        <v>0.08</v>
      </c>
      <c r="N358" s="14">
        <v>0</v>
      </c>
      <c r="O358" s="14">
        <v>0</v>
      </c>
    </row>
    <row r="359" spans="1:15" ht="14.25" customHeight="1">
      <c r="A359" s="13"/>
      <c r="B359" s="63">
        <f>SUM(B352:B358)</f>
        <v>63.84</v>
      </c>
      <c r="C359" s="31" t="s">
        <v>33</v>
      </c>
      <c r="D359" s="19"/>
      <c r="E359" s="33">
        <f>SUM(E352:E358)</f>
        <v>22.95</v>
      </c>
      <c r="F359" s="33">
        <f>SUM(F352:F358)</f>
        <v>34.45</v>
      </c>
      <c r="G359" s="33">
        <f>SUM(G352:G358)</f>
        <v>62.01</v>
      </c>
      <c r="H359" s="34">
        <f>SUM(H352:H358)</f>
        <v>649.3</v>
      </c>
      <c r="I359" s="34">
        <f>SUM(I352:I358)</f>
        <v>123</v>
      </c>
      <c r="J359" s="34">
        <f>SUM(J352:J358)</f>
        <v>68.8</v>
      </c>
      <c r="K359" s="34">
        <f>SUM(K352:K358)</f>
        <v>238</v>
      </c>
      <c r="L359" s="33">
        <f>SUM(L352:L358)</f>
        <v>7.17</v>
      </c>
      <c r="M359" s="33">
        <f>SUM(M352:M358)</f>
        <v>0.48000000000000004</v>
      </c>
      <c r="N359" s="33">
        <f>SUM(N352:N358)</f>
        <v>25.42</v>
      </c>
      <c r="O359" s="33">
        <f>SUM(O352:O358)</f>
        <v>0.16599999999999998</v>
      </c>
    </row>
    <row r="360" spans="1:15" ht="14.25" customHeight="1">
      <c r="A360" s="13"/>
      <c r="B360" s="13"/>
      <c r="C360" s="18" t="s">
        <v>34</v>
      </c>
      <c r="D360" s="19"/>
      <c r="E360" s="14"/>
      <c r="F360" s="14"/>
      <c r="G360" s="14"/>
      <c r="H360" s="15"/>
      <c r="I360" s="15"/>
      <c r="J360" s="15"/>
      <c r="K360" s="15"/>
      <c r="L360" s="14"/>
      <c r="M360" s="14"/>
      <c r="N360" s="14"/>
      <c r="O360" s="14"/>
    </row>
    <row r="361" spans="1:255" s="35" customFormat="1" ht="17.25" customHeight="1">
      <c r="A361" s="13">
        <v>102</v>
      </c>
      <c r="B361" s="22">
        <v>14</v>
      </c>
      <c r="C361" s="11" t="s">
        <v>73</v>
      </c>
      <c r="D361" s="19" t="s">
        <v>36</v>
      </c>
      <c r="E361" s="14">
        <v>8.8</v>
      </c>
      <c r="F361" s="14">
        <v>4.1</v>
      </c>
      <c r="G361" s="14">
        <v>14.5</v>
      </c>
      <c r="H361" s="15">
        <v>127</v>
      </c>
      <c r="I361" s="15">
        <v>24</v>
      </c>
      <c r="J361" s="15">
        <v>33</v>
      </c>
      <c r="K361" s="15">
        <v>107</v>
      </c>
      <c r="L361" s="14">
        <v>2.14</v>
      </c>
      <c r="M361" s="14">
        <v>0.23</v>
      </c>
      <c r="N361" s="14">
        <v>5</v>
      </c>
      <c r="O361" s="14">
        <v>0</v>
      </c>
      <c r="IU361" s="36"/>
    </row>
    <row r="362" spans="1:15" ht="14.25" customHeight="1">
      <c r="A362" s="13" t="s">
        <v>74</v>
      </c>
      <c r="B362" s="13">
        <v>46.7</v>
      </c>
      <c r="C362" s="29" t="s">
        <v>75</v>
      </c>
      <c r="D362" s="19" t="s">
        <v>76</v>
      </c>
      <c r="E362" s="14">
        <v>17</v>
      </c>
      <c r="F362" s="14">
        <v>10</v>
      </c>
      <c r="G362" s="14">
        <v>4.3</v>
      </c>
      <c r="H362" s="15">
        <v>176</v>
      </c>
      <c r="I362" s="15">
        <v>14</v>
      </c>
      <c r="J362" s="15">
        <v>21</v>
      </c>
      <c r="K362" s="15">
        <v>141</v>
      </c>
      <c r="L362" s="14">
        <v>0.6000000000000001</v>
      </c>
      <c r="M362" s="14">
        <v>0.16</v>
      </c>
      <c r="N362" s="14">
        <v>0.5700000000000001</v>
      </c>
      <c r="O362" s="14">
        <v>0.02</v>
      </c>
    </row>
    <row r="363" spans="1:15" ht="14.25" customHeight="1">
      <c r="A363" s="13">
        <v>304</v>
      </c>
      <c r="B363" s="22">
        <v>8.04</v>
      </c>
      <c r="C363" s="16" t="s">
        <v>77</v>
      </c>
      <c r="D363" s="19" t="s">
        <v>24</v>
      </c>
      <c r="E363" s="14">
        <v>3.7</v>
      </c>
      <c r="F363" s="14">
        <v>6.3</v>
      </c>
      <c r="G363" s="14">
        <v>28.5</v>
      </c>
      <c r="H363" s="15">
        <v>185</v>
      </c>
      <c r="I363" s="15">
        <v>1</v>
      </c>
      <c r="J363" s="15">
        <v>19</v>
      </c>
      <c r="K363" s="15">
        <v>62</v>
      </c>
      <c r="L363" s="14">
        <v>0.52</v>
      </c>
      <c r="M363" s="14">
        <v>0.03</v>
      </c>
      <c r="N363" s="14">
        <v>0</v>
      </c>
      <c r="O363" s="14">
        <v>0.03</v>
      </c>
    </row>
    <row r="364" spans="1:15" ht="14.25" customHeight="1">
      <c r="A364" s="13">
        <v>348</v>
      </c>
      <c r="B364" s="22">
        <v>4.45</v>
      </c>
      <c r="C364" s="37" t="s">
        <v>42</v>
      </c>
      <c r="D364" s="19" t="s">
        <v>30</v>
      </c>
      <c r="E364" s="14">
        <v>1</v>
      </c>
      <c r="F364" s="14">
        <v>0</v>
      </c>
      <c r="G364" s="14">
        <v>13.2</v>
      </c>
      <c r="H364" s="15">
        <v>86</v>
      </c>
      <c r="I364" s="15">
        <v>33</v>
      </c>
      <c r="J364" s="15">
        <v>21</v>
      </c>
      <c r="K364" s="15">
        <v>29</v>
      </c>
      <c r="L364" s="14">
        <v>0.69</v>
      </c>
      <c r="M364" s="14">
        <v>0.02</v>
      </c>
      <c r="N364" s="14">
        <v>0.89</v>
      </c>
      <c r="O364" s="14">
        <v>0</v>
      </c>
    </row>
    <row r="365" spans="1:15" ht="26.25" customHeight="1">
      <c r="A365" s="13"/>
      <c r="B365" s="22">
        <v>3.29</v>
      </c>
      <c r="C365" s="29" t="s">
        <v>43</v>
      </c>
      <c r="D365" s="19" t="s">
        <v>44</v>
      </c>
      <c r="E365" s="14">
        <v>3.8</v>
      </c>
      <c r="F365" s="14">
        <v>0.8</v>
      </c>
      <c r="G365" s="14">
        <v>25.1</v>
      </c>
      <c r="H365" s="15">
        <v>123</v>
      </c>
      <c r="I365" s="15">
        <v>28</v>
      </c>
      <c r="J365" s="15">
        <v>0</v>
      </c>
      <c r="K365" s="15">
        <v>0</v>
      </c>
      <c r="L365" s="14">
        <v>1.48</v>
      </c>
      <c r="M365" s="14">
        <v>0.17</v>
      </c>
      <c r="N365" s="14">
        <v>0</v>
      </c>
      <c r="O365" s="14">
        <v>0</v>
      </c>
    </row>
    <row r="366" spans="1:15" ht="14.25" customHeight="1">
      <c r="A366" s="13"/>
      <c r="B366" s="30">
        <f>SUM(B361:B365)</f>
        <v>76.48</v>
      </c>
      <c r="C366" s="31" t="s">
        <v>33</v>
      </c>
      <c r="D366" s="19"/>
      <c r="E366" s="33">
        <f>SUM(E361:E365)</f>
        <v>34.3</v>
      </c>
      <c r="F366" s="33">
        <f>SUM(F361:F365)</f>
        <v>21.200000000000003</v>
      </c>
      <c r="G366" s="33">
        <f>SUM(G361:G365)</f>
        <v>85.6</v>
      </c>
      <c r="H366" s="34">
        <f>SUM(H361:H365)</f>
        <v>697</v>
      </c>
      <c r="I366" s="34">
        <f>SUM(I361:I365)</f>
        <v>100</v>
      </c>
      <c r="J366" s="34">
        <f>SUM(J361:J365)</f>
        <v>94</v>
      </c>
      <c r="K366" s="34">
        <f>SUM(K361:K365)</f>
        <v>339</v>
      </c>
      <c r="L366" s="33">
        <f>SUM(L361:L365)</f>
        <v>5.43</v>
      </c>
      <c r="M366" s="33">
        <f>SUM(M361:M365)</f>
        <v>0.61</v>
      </c>
      <c r="N366" s="33">
        <f>SUM(N361:N365)</f>
        <v>6.46</v>
      </c>
      <c r="O366" s="33">
        <f>SUM(O361:O365)</f>
        <v>0.05</v>
      </c>
    </row>
    <row r="367" spans="1:15" ht="14.25" customHeight="1">
      <c r="A367" s="13"/>
      <c r="B367" s="22"/>
      <c r="C367" s="18" t="s">
        <v>45</v>
      </c>
      <c r="D367" s="19"/>
      <c r="E367" s="14"/>
      <c r="F367" s="14"/>
      <c r="G367" s="14"/>
      <c r="H367" s="15"/>
      <c r="I367" s="15"/>
      <c r="J367" s="15"/>
      <c r="K367" s="15"/>
      <c r="L367" s="14"/>
      <c r="M367" s="14"/>
      <c r="N367" s="14"/>
      <c r="O367" s="14"/>
    </row>
    <row r="368" spans="1:15" ht="14.25" customHeight="1">
      <c r="A368" s="13">
        <v>386</v>
      </c>
      <c r="B368" s="22">
        <v>16.52</v>
      </c>
      <c r="C368" s="29" t="s">
        <v>107</v>
      </c>
      <c r="D368" s="19" t="s">
        <v>30</v>
      </c>
      <c r="E368" s="14">
        <v>5.6</v>
      </c>
      <c r="F368" s="14">
        <v>5</v>
      </c>
      <c r="G368" s="14">
        <v>22</v>
      </c>
      <c r="H368" s="15">
        <v>156</v>
      </c>
      <c r="I368" s="15">
        <v>242</v>
      </c>
      <c r="J368" s="15">
        <v>30</v>
      </c>
      <c r="K368" s="15">
        <v>188</v>
      </c>
      <c r="L368" s="14">
        <v>0.2</v>
      </c>
      <c r="M368" s="14">
        <v>0.06</v>
      </c>
      <c r="N368" s="14">
        <v>1.8</v>
      </c>
      <c r="O368" s="14">
        <v>0.04</v>
      </c>
    </row>
    <row r="369" spans="1:15" ht="14.25" customHeight="1">
      <c r="A369" s="22" t="s">
        <v>126</v>
      </c>
      <c r="B369" s="22">
        <v>10.1</v>
      </c>
      <c r="C369" s="23" t="s">
        <v>127</v>
      </c>
      <c r="D369" s="24" t="s">
        <v>109</v>
      </c>
      <c r="E369" s="25">
        <v>7.4</v>
      </c>
      <c r="F369" s="25">
        <v>9.3</v>
      </c>
      <c r="G369" s="25">
        <v>36.3</v>
      </c>
      <c r="H369" s="26">
        <v>258</v>
      </c>
      <c r="I369" s="26">
        <v>32</v>
      </c>
      <c r="J369" s="26">
        <v>10</v>
      </c>
      <c r="K369" s="26">
        <v>54</v>
      </c>
      <c r="L369" s="25">
        <v>0.58</v>
      </c>
      <c r="M369" s="25">
        <v>0.069</v>
      </c>
      <c r="N369" s="25">
        <v>0.06</v>
      </c>
      <c r="O369" s="25">
        <v>0.01</v>
      </c>
    </row>
    <row r="370" spans="1:15" ht="14.25" customHeight="1">
      <c r="A370" s="13"/>
      <c r="B370" s="43">
        <f>SUM(B368:B369)</f>
        <v>26.619999999999997</v>
      </c>
      <c r="C370" s="31" t="s">
        <v>33</v>
      </c>
      <c r="D370" s="19"/>
      <c r="E370" s="33">
        <f>SUM(E368:E369)</f>
        <v>13</v>
      </c>
      <c r="F370" s="33">
        <f>SUM(F368:F369)</f>
        <v>14.3</v>
      </c>
      <c r="G370" s="33">
        <f>SUM(G368:G369)</f>
        <v>58.3</v>
      </c>
      <c r="H370" s="34">
        <f>SUM(H368:H369)</f>
        <v>414</v>
      </c>
      <c r="I370" s="34">
        <f>SUM(I368:I369)</f>
        <v>274</v>
      </c>
      <c r="J370" s="34">
        <f>SUM(J368:J369)</f>
        <v>40</v>
      </c>
      <c r="K370" s="34">
        <f>SUM(K368:K369)</f>
        <v>242</v>
      </c>
      <c r="L370" s="33">
        <f>SUM(L368:L369)</f>
        <v>0.78</v>
      </c>
      <c r="M370" s="33">
        <f>SUM(M368:M369)</f>
        <v>0.129</v>
      </c>
      <c r="N370" s="33">
        <f>SUM(N368:N369)</f>
        <v>1.86</v>
      </c>
      <c r="O370" s="33">
        <f>SUM(O368:O369)</f>
        <v>0.05</v>
      </c>
    </row>
    <row r="371" spans="1:15" ht="14.25" customHeight="1">
      <c r="A371" s="13"/>
      <c r="B371" s="22"/>
      <c r="C371" s="53" t="s">
        <v>50</v>
      </c>
      <c r="D371" s="68"/>
      <c r="E371" s="41">
        <f>E359+E366+E370</f>
        <v>70.25</v>
      </c>
      <c r="F371" s="41">
        <f>F359+F366+F370</f>
        <v>69.95</v>
      </c>
      <c r="G371" s="41">
        <f>G359+G366+G370</f>
        <v>205.90999999999997</v>
      </c>
      <c r="H371" s="42">
        <f>H359+H366+H370</f>
        <v>1760.3</v>
      </c>
      <c r="I371" s="42">
        <f>I359+I366+I370</f>
        <v>497</v>
      </c>
      <c r="J371" s="42">
        <f>J359+J366+J370</f>
        <v>202.8</v>
      </c>
      <c r="K371" s="42">
        <f>K359+K366+K370</f>
        <v>819</v>
      </c>
      <c r="L371" s="41">
        <f>L359+L366+L370</f>
        <v>13.379999999999999</v>
      </c>
      <c r="M371" s="41">
        <f>M359+M366+M370</f>
        <v>1.219</v>
      </c>
      <c r="N371" s="41">
        <f>N359+N366+N370</f>
        <v>33.74</v>
      </c>
      <c r="O371" s="41">
        <f>O359+O366+O370</f>
        <v>0.26599999999999996</v>
      </c>
    </row>
    <row r="372" spans="1:15" ht="14.25" customHeight="1">
      <c r="A372" s="13"/>
      <c r="B372" s="22"/>
      <c r="C372" s="17" t="s">
        <v>68</v>
      </c>
      <c r="D372" s="19"/>
      <c r="E372" s="14"/>
      <c r="F372" s="14"/>
      <c r="G372" s="14"/>
      <c r="H372" s="15"/>
      <c r="I372" s="15"/>
      <c r="J372" s="15"/>
      <c r="K372" s="15"/>
      <c r="L372" s="14"/>
      <c r="M372" s="14"/>
      <c r="N372" s="14"/>
      <c r="O372" s="14"/>
    </row>
    <row r="373" spans="1:15" ht="14.25" customHeight="1">
      <c r="A373" s="13"/>
      <c r="B373" s="22"/>
      <c r="C373" s="18" t="s">
        <v>20</v>
      </c>
      <c r="D373" s="19"/>
      <c r="E373" s="14"/>
      <c r="F373" s="14"/>
      <c r="G373" s="14"/>
      <c r="H373" s="15"/>
      <c r="I373" s="15"/>
      <c r="J373" s="15"/>
      <c r="K373" s="15"/>
      <c r="L373" s="14"/>
      <c r="M373" s="14"/>
      <c r="N373" s="14"/>
      <c r="O373" s="14"/>
    </row>
    <row r="374" spans="1:15" ht="15.75" customHeight="1">
      <c r="A374" s="22">
        <v>223</v>
      </c>
      <c r="B374" s="22">
        <v>38.84</v>
      </c>
      <c r="C374" s="27" t="s">
        <v>54</v>
      </c>
      <c r="D374" s="24" t="s">
        <v>55</v>
      </c>
      <c r="E374" s="25">
        <v>25.4</v>
      </c>
      <c r="F374" s="25">
        <v>19.7</v>
      </c>
      <c r="G374" s="25">
        <v>35.8</v>
      </c>
      <c r="H374" s="26">
        <v>422</v>
      </c>
      <c r="I374" s="26">
        <v>292</v>
      </c>
      <c r="J374" s="26">
        <v>41</v>
      </c>
      <c r="K374" s="26">
        <v>363</v>
      </c>
      <c r="L374" s="25">
        <v>1.02</v>
      </c>
      <c r="M374" s="25">
        <v>0.09</v>
      </c>
      <c r="N374" s="25">
        <v>0.49</v>
      </c>
      <c r="O374" s="25">
        <v>0.069</v>
      </c>
    </row>
    <row r="375" spans="1:15" ht="14.25" customHeight="1">
      <c r="A375" s="13"/>
      <c r="B375" s="22">
        <v>16.71</v>
      </c>
      <c r="C375" s="29" t="s">
        <v>193</v>
      </c>
      <c r="D375" s="19" t="s">
        <v>41</v>
      </c>
      <c r="E375" s="14">
        <v>4.6</v>
      </c>
      <c r="F375" s="14">
        <v>4.2</v>
      </c>
      <c r="G375" s="14">
        <v>60.2</v>
      </c>
      <c r="H375" s="15">
        <v>182</v>
      </c>
      <c r="I375" s="15">
        <v>0</v>
      </c>
      <c r="J375" s="15">
        <v>0</v>
      </c>
      <c r="K375" s="15">
        <v>0</v>
      </c>
      <c r="L375" s="14">
        <v>0</v>
      </c>
      <c r="M375" s="14">
        <v>0</v>
      </c>
      <c r="N375" s="14">
        <v>0</v>
      </c>
      <c r="O375" s="14">
        <v>0</v>
      </c>
    </row>
    <row r="376" spans="1:15" ht="14.25" customHeight="1">
      <c r="A376" s="22" t="s">
        <v>28</v>
      </c>
      <c r="B376" s="22">
        <v>5.52</v>
      </c>
      <c r="C376" s="45" t="s">
        <v>29</v>
      </c>
      <c r="D376" s="24" t="s">
        <v>30</v>
      </c>
      <c r="E376" s="25">
        <v>2.3</v>
      </c>
      <c r="F376" s="25">
        <v>1.4</v>
      </c>
      <c r="G376" s="25">
        <v>22</v>
      </c>
      <c r="H376" s="26">
        <v>110</v>
      </c>
      <c r="I376" s="26">
        <v>60</v>
      </c>
      <c r="J376" s="26">
        <v>7</v>
      </c>
      <c r="K376" s="26">
        <v>45</v>
      </c>
      <c r="L376" s="25">
        <v>0.1</v>
      </c>
      <c r="M376" s="25">
        <v>0.02</v>
      </c>
      <c r="N376" s="25">
        <v>0.65</v>
      </c>
      <c r="O376" s="25">
        <v>0.01</v>
      </c>
    </row>
    <row r="377" spans="1:15" ht="14.25" customHeight="1">
      <c r="A377" s="13"/>
      <c r="B377" s="13">
        <v>2.1</v>
      </c>
      <c r="C377" s="29" t="s">
        <v>31</v>
      </c>
      <c r="D377" s="19" t="s">
        <v>32</v>
      </c>
      <c r="E377" s="14">
        <v>2</v>
      </c>
      <c r="F377" s="14">
        <v>0.5</v>
      </c>
      <c r="G377" s="14">
        <v>14.3</v>
      </c>
      <c r="H377" s="15">
        <v>70</v>
      </c>
      <c r="I377" s="15">
        <v>10</v>
      </c>
      <c r="J377" s="15">
        <v>0</v>
      </c>
      <c r="K377" s="15">
        <v>0</v>
      </c>
      <c r="L377" s="14">
        <v>0.5</v>
      </c>
      <c r="M377" s="14">
        <v>0.08</v>
      </c>
      <c r="N377" s="14">
        <v>0</v>
      </c>
      <c r="O377" s="14">
        <v>0</v>
      </c>
    </row>
    <row r="378" spans="1:15" ht="14.25" customHeight="1">
      <c r="A378" s="13"/>
      <c r="B378" s="43">
        <f>SUM(B374:B377)</f>
        <v>63.17</v>
      </c>
      <c r="C378" s="31" t="s">
        <v>33</v>
      </c>
      <c r="D378" s="19"/>
      <c r="E378" s="33">
        <f>SUM(E374:E377)</f>
        <v>34.3</v>
      </c>
      <c r="F378" s="33">
        <f>SUM(F374:F377)</f>
        <v>25.799999999999997</v>
      </c>
      <c r="G378" s="33">
        <f>SUM(G374:G377)</f>
        <v>132.3</v>
      </c>
      <c r="H378" s="34">
        <f>SUM(H374:H377)</f>
        <v>784</v>
      </c>
      <c r="I378" s="34">
        <f>SUM(I374:I377)</f>
        <v>362</v>
      </c>
      <c r="J378" s="34">
        <f>SUM(J374:J377)</f>
        <v>48</v>
      </c>
      <c r="K378" s="34">
        <f>SUM(K374:K377)</f>
        <v>408</v>
      </c>
      <c r="L378" s="33">
        <f>SUM(L374:L377)</f>
        <v>1.62</v>
      </c>
      <c r="M378" s="33">
        <f>SUM(M374:M377)</f>
        <v>0.19</v>
      </c>
      <c r="N378" s="33">
        <f>SUM(N374:N377)</f>
        <v>1.1400000000000001</v>
      </c>
      <c r="O378" s="33">
        <f>SUM(O374:O377)</f>
        <v>0.079</v>
      </c>
    </row>
    <row r="379" spans="1:15" ht="14.25" customHeight="1">
      <c r="A379" s="13"/>
      <c r="B379" s="22"/>
      <c r="C379" s="18" t="s">
        <v>34</v>
      </c>
      <c r="D379" s="19"/>
      <c r="E379" s="14"/>
      <c r="F379" s="14"/>
      <c r="G379" s="14"/>
      <c r="H379" s="15"/>
      <c r="I379" s="15"/>
      <c r="J379" s="15"/>
      <c r="K379" s="15"/>
      <c r="L379" s="14"/>
      <c r="M379" s="14"/>
      <c r="N379" s="14"/>
      <c r="O379" s="14"/>
    </row>
    <row r="380" spans="1:15" ht="24.75" customHeight="1">
      <c r="A380" s="13">
        <v>82</v>
      </c>
      <c r="B380" s="22">
        <v>16.56</v>
      </c>
      <c r="C380" s="37" t="s">
        <v>114</v>
      </c>
      <c r="D380" s="19" t="s">
        <v>115</v>
      </c>
      <c r="E380" s="14">
        <v>4.2</v>
      </c>
      <c r="F380" s="14">
        <v>5.2</v>
      </c>
      <c r="G380" s="14">
        <v>9.3</v>
      </c>
      <c r="H380" s="15">
        <v>101</v>
      </c>
      <c r="I380" s="15">
        <v>37</v>
      </c>
      <c r="J380" s="15">
        <v>23</v>
      </c>
      <c r="K380" s="15">
        <v>76</v>
      </c>
      <c r="L380" s="14">
        <v>1.24</v>
      </c>
      <c r="M380" s="14">
        <v>0.05</v>
      </c>
      <c r="N380" s="14">
        <v>9.2</v>
      </c>
      <c r="O380" s="14">
        <v>0.01</v>
      </c>
    </row>
    <row r="381" spans="1:15" ht="16.5" customHeight="1">
      <c r="A381" s="22" t="s">
        <v>122</v>
      </c>
      <c r="B381" s="22">
        <v>33.34</v>
      </c>
      <c r="C381" s="29" t="s">
        <v>123</v>
      </c>
      <c r="D381" s="24" t="s">
        <v>62</v>
      </c>
      <c r="E381" s="25">
        <v>15.2</v>
      </c>
      <c r="F381" s="25">
        <v>17</v>
      </c>
      <c r="G381" s="25">
        <v>11.5</v>
      </c>
      <c r="H381" s="26">
        <v>260</v>
      </c>
      <c r="I381" s="26">
        <v>116</v>
      </c>
      <c r="J381" s="26">
        <v>17</v>
      </c>
      <c r="K381" s="26">
        <v>123</v>
      </c>
      <c r="L381" s="25">
        <v>0.84</v>
      </c>
      <c r="M381" s="25">
        <v>0.2</v>
      </c>
      <c r="N381" s="25">
        <v>2.3</v>
      </c>
      <c r="O381" s="25">
        <v>0.04</v>
      </c>
    </row>
    <row r="382" spans="1:15" ht="14.25" customHeight="1">
      <c r="A382" s="22">
        <v>302</v>
      </c>
      <c r="B382" s="22">
        <v>7.1</v>
      </c>
      <c r="C382" s="23" t="s">
        <v>39</v>
      </c>
      <c r="D382" s="24" t="s">
        <v>24</v>
      </c>
      <c r="E382" s="25">
        <v>8.5</v>
      </c>
      <c r="F382" s="25">
        <v>7.3</v>
      </c>
      <c r="G382" s="25">
        <v>36.6</v>
      </c>
      <c r="H382" s="26">
        <v>246</v>
      </c>
      <c r="I382" s="26">
        <v>15</v>
      </c>
      <c r="J382" s="26">
        <v>133</v>
      </c>
      <c r="K382" s="26">
        <v>201</v>
      </c>
      <c r="L382" s="25">
        <v>4.48</v>
      </c>
      <c r="M382" s="25">
        <v>0.21</v>
      </c>
      <c r="N382" s="25">
        <v>0</v>
      </c>
      <c r="O382" s="25">
        <v>0</v>
      </c>
    </row>
    <row r="383" spans="1:255" s="1" customFormat="1" ht="15" customHeight="1">
      <c r="A383" s="13">
        <v>71</v>
      </c>
      <c r="B383" s="13">
        <v>6.07</v>
      </c>
      <c r="C383" s="16" t="s">
        <v>40</v>
      </c>
      <c r="D383" s="19" t="s">
        <v>67</v>
      </c>
      <c r="E383" s="14">
        <v>0.7</v>
      </c>
      <c r="F383" s="14">
        <v>0.1</v>
      </c>
      <c r="G383" s="14">
        <v>2.3</v>
      </c>
      <c r="H383" s="15">
        <v>13</v>
      </c>
      <c r="I383" s="15">
        <v>8</v>
      </c>
      <c r="J383" s="15">
        <v>12</v>
      </c>
      <c r="K383" s="15">
        <v>16</v>
      </c>
      <c r="L383" s="14">
        <v>0.54</v>
      </c>
      <c r="M383" s="14">
        <v>0.04</v>
      </c>
      <c r="N383" s="14">
        <v>15</v>
      </c>
      <c r="O383" s="14">
        <v>0</v>
      </c>
      <c r="IU383" s="28"/>
    </row>
    <row r="384" spans="1:15" ht="14.25" customHeight="1">
      <c r="A384" s="13">
        <v>389</v>
      </c>
      <c r="B384" s="22">
        <v>9.6</v>
      </c>
      <c r="C384" s="16" t="s">
        <v>64</v>
      </c>
      <c r="D384" s="19" t="s">
        <v>30</v>
      </c>
      <c r="E384" s="14">
        <v>0</v>
      </c>
      <c r="F384" s="14">
        <v>0</v>
      </c>
      <c r="G384" s="14">
        <v>22.4</v>
      </c>
      <c r="H384" s="15">
        <v>90</v>
      </c>
      <c r="I384" s="15">
        <v>0</v>
      </c>
      <c r="J384" s="15">
        <v>0</v>
      </c>
      <c r="K384" s="15">
        <v>0</v>
      </c>
      <c r="L384" s="14">
        <v>0</v>
      </c>
      <c r="M384" s="14">
        <v>0</v>
      </c>
      <c r="N384" s="14">
        <v>0</v>
      </c>
      <c r="O384" s="14">
        <v>0</v>
      </c>
    </row>
    <row r="385" spans="1:15" ht="26.25" customHeight="1">
      <c r="A385" s="13"/>
      <c r="B385" s="22">
        <v>3.29</v>
      </c>
      <c r="C385" s="29" t="s">
        <v>43</v>
      </c>
      <c r="D385" s="19" t="s">
        <v>44</v>
      </c>
      <c r="E385" s="14">
        <v>3.8</v>
      </c>
      <c r="F385" s="14">
        <v>0.8</v>
      </c>
      <c r="G385" s="14">
        <v>25.1</v>
      </c>
      <c r="H385" s="15">
        <v>123</v>
      </c>
      <c r="I385" s="15">
        <v>28</v>
      </c>
      <c r="J385" s="15">
        <v>0</v>
      </c>
      <c r="K385" s="15">
        <v>0</v>
      </c>
      <c r="L385" s="14">
        <v>1.48</v>
      </c>
      <c r="M385" s="14">
        <v>0.17</v>
      </c>
      <c r="N385" s="14">
        <v>0</v>
      </c>
      <c r="O385" s="14">
        <v>0</v>
      </c>
    </row>
    <row r="386" spans="1:15" ht="14.25" customHeight="1">
      <c r="A386" s="13"/>
      <c r="B386" s="43">
        <f>SUM(B380:B385)</f>
        <v>75.96000000000001</v>
      </c>
      <c r="C386" s="31" t="s">
        <v>33</v>
      </c>
      <c r="D386" s="19"/>
      <c r="E386" s="33">
        <f>SUM(E380:E385)</f>
        <v>32.4</v>
      </c>
      <c r="F386" s="33">
        <f>SUM(F380:F385)</f>
        <v>30.400000000000002</v>
      </c>
      <c r="G386" s="33">
        <f>SUM(G380:G385)</f>
        <v>107.2</v>
      </c>
      <c r="H386" s="34">
        <f>SUM(H380:H385)</f>
        <v>833</v>
      </c>
      <c r="I386" s="34">
        <f>SUM(I380:I385)</f>
        <v>204</v>
      </c>
      <c r="J386" s="34">
        <f>SUM(J380:J385)</f>
        <v>185</v>
      </c>
      <c r="K386" s="34">
        <f>SUM(K380:K385)</f>
        <v>416</v>
      </c>
      <c r="L386" s="33">
        <f>SUM(L380:L385)</f>
        <v>8.58</v>
      </c>
      <c r="M386" s="33">
        <f>SUM(M380:M385)</f>
        <v>0.67</v>
      </c>
      <c r="N386" s="33">
        <f>SUM(N380:N385)</f>
        <v>26.5</v>
      </c>
      <c r="O386" s="33">
        <f>SUM(O380:O385)</f>
        <v>0.05</v>
      </c>
    </row>
    <row r="387" spans="1:15" ht="14.25" customHeight="1">
      <c r="A387" s="13"/>
      <c r="B387" s="22"/>
      <c r="C387" s="18" t="s">
        <v>45</v>
      </c>
      <c r="D387" s="19"/>
      <c r="E387" s="14"/>
      <c r="F387" s="14"/>
      <c r="G387" s="14"/>
      <c r="H387" s="15"/>
      <c r="I387" s="15"/>
      <c r="J387" s="15"/>
      <c r="K387" s="15"/>
      <c r="L387" s="14"/>
      <c r="M387" s="14"/>
      <c r="N387" s="14"/>
      <c r="O387" s="14"/>
    </row>
    <row r="388" spans="1:15" ht="25.5" customHeight="1">
      <c r="A388" s="22"/>
      <c r="B388" s="22">
        <v>19.75</v>
      </c>
      <c r="C388" s="23" t="s">
        <v>194</v>
      </c>
      <c r="D388" s="24" t="s">
        <v>30</v>
      </c>
      <c r="E388" s="14">
        <v>2</v>
      </c>
      <c r="F388" s="14">
        <v>6.4</v>
      </c>
      <c r="G388" s="14">
        <v>19</v>
      </c>
      <c r="H388" s="15">
        <v>140</v>
      </c>
      <c r="I388" s="15">
        <v>0</v>
      </c>
      <c r="J388" s="15">
        <v>0</v>
      </c>
      <c r="K388" s="15">
        <v>0</v>
      </c>
      <c r="L388" s="14">
        <v>0</v>
      </c>
      <c r="M388" s="14">
        <v>0</v>
      </c>
      <c r="N388" s="14">
        <v>0</v>
      </c>
      <c r="O388" s="14">
        <v>0</v>
      </c>
    </row>
    <row r="389" spans="1:15" ht="14.25" customHeight="1">
      <c r="A389" s="22" t="s">
        <v>79</v>
      </c>
      <c r="B389" s="22">
        <v>6.92</v>
      </c>
      <c r="C389" s="45" t="s">
        <v>195</v>
      </c>
      <c r="D389" s="24" t="s">
        <v>81</v>
      </c>
      <c r="E389" s="25">
        <v>4.6</v>
      </c>
      <c r="F389" s="14">
        <v>4</v>
      </c>
      <c r="G389" s="14">
        <v>30.1</v>
      </c>
      <c r="H389" s="15">
        <v>174</v>
      </c>
      <c r="I389" s="15">
        <v>50</v>
      </c>
      <c r="J389" s="15">
        <v>27</v>
      </c>
      <c r="K389" s="15">
        <v>60</v>
      </c>
      <c r="L389" s="14">
        <v>0.96</v>
      </c>
      <c r="M389" s="14">
        <v>0.06</v>
      </c>
      <c r="N389" s="14">
        <v>0.02</v>
      </c>
      <c r="O389" s="14">
        <v>0.007</v>
      </c>
    </row>
    <row r="390" spans="1:15" ht="14.25" customHeight="1">
      <c r="A390" s="13"/>
      <c r="B390" s="43">
        <f>SUM(B388:B389)</f>
        <v>26.67</v>
      </c>
      <c r="C390" s="31" t="s">
        <v>33</v>
      </c>
      <c r="D390" s="19"/>
      <c r="E390" s="33">
        <f>SUM(E388:E389)</f>
        <v>6.6</v>
      </c>
      <c r="F390" s="33">
        <f>SUM(F388:F389)</f>
        <v>10.4</v>
      </c>
      <c r="G390" s="33">
        <f>SUM(G388:G389)</f>
        <v>49.1</v>
      </c>
      <c r="H390" s="34">
        <f>SUM(H388:H389)</f>
        <v>314</v>
      </c>
      <c r="I390" s="34">
        <f>SUM(I388:I389)</f>
        <v>50</v>
      </c>
      <c r="J390" s="34">
        <f>SUM(J388:J389)</f>
        <v>27</v>
      </c>
      <c r="K390" s="34">
        <f>SUM(K388:K389)</f>
        <v>60</v>
      </c>
      <c r="L390" s="33">
        <f>SUM(L388:L389)</f>
        <v>0.96</v>
      </c>
      <c r="M390" s="33">
        <f>SUM(M388:M389)</f>
        <v>0.06</v>
      </c>
      <c r="N390" s="33">
        <f>SUM(N388:N389)</f>
        <v>0.02</v>
      </c>
      <c r="O390" s="33">
        <f>SUM(O388:O389)</f>
        <v>0.007</v>
      </c>
    </row>
    <row r="391" spans="1:15" ht="14.25" customHeight="1">
      <c r="A391" s="13"/>
      <c r="B391" s="22"/>
      <c r="C391" s="62" t="s">
        <v>50</v>
      </c>
      <c r="D391" s="68"/>
      <c r="E391" s="41">
        <f>E378+E386+E390</f>
        <v>73.29999999999998</v>
      </c>
      <c r="F391" s="41">
        <f>F378+F386+F390</f>
        <v>66.60000000000001</v>
      </c>
      <c r="G391" s="41">
        <f>G378+G386+G390</f>
        <v>288.6</v>
      </c>
      <c r="H391" s="42">
        <f>H378+H386+H390</f>
        <v>1931</v>
      </c>
      <c r="I391" s="42">
        <f>I378+I386+I390</f>
        <v>616</v>
      </c>
      <c r="J391" s="42">
        <f>J378+J386+J390</f>
        <v>260</v>
      </c>
      <c r="K391" s="42">
        <f>K378+K386+K390</f>
        <v>884</v>
      </c>
      <c r="L391" s="41">
        <f>L378+L386+L390</f>
        <v>11.16</v>
      </c>
      <c r="M391" s="41">
        <f>M378+M386+M390</f>
        <v>0.9200000000000002</v>
      </c>
      <c r="N391" s="41">
        <f>N378+N386+N390</f>
        <v>27.66</v>
      </c>
      <c r="O391" s="41">
        <f>O378+O386+O390</f>
        <v>0.136</v>
      </c>
    </row>
    <row r="392" spans="1:15" ht="14.25" customHeight="1">
      <c r="A392" s="13"/>
      <c r="B392" s="22"/>
      <c r="C392" s="17" t="s">
        <v>82</v>
      </c>
      <c r="D392" s="19"/>
      <c r="E392" s="14"/>
      <c r="F392" s="14"/>
      <c r="G392" s="14"/>
      <c r="H392" s="15"/>
      <c r="I392" s="15"/>
      <c r="J392" s="15"/>
      <c r="K392" s="15"/>
      <c r="L392" s="14"/>
      <c r="M392" s="14"/>
      <c r="N392" s="14"/>
      <c r="O392" s="14"/>
    </row>
    <row r="393" spans="1:15" ht="14.25" customHeight="1">
      <c r="A393" s="13"/>
      <c r="B393" s="22"/>
      <c r="C393" s="18" t="s">
        <v>20</v>
      </c>
      <c r="D393" s="19"/>
      <c r="E393" s="14"/>
      <c r="F393" s="14"/>
      <c r="G393" s="14"/>
      <c r="H393" s="15"/>
      <c r="I393" s="15"/>
      <c r="J393" s="15"/>
      <c r="K393" s="15"/>
      <c r="L393" s="14"/>
      <c r="M393" s="14"/>
      <c r="N393" s="14"/>
      <c r="O393" s="14"/>
    </row>
    <row r="394" spans="1:15" ht="14.25" customHeight="1">
      <c r="A394" s="13">
        <v>14</v>
      </c>
      <c r="B394" s="46">
        <v>4.48</v>
      </c>
      <c r="C394" s="29" t="s">
        <v>52</v>
      </c>
      <c r="D394" s="19" t="s">
        <v>53</v>
      </c>
      <c r="E394" s="14">
        <v>0.1</v>
      </c>
      <c r="F394" s="14">
        <v>6.2</v>
      </c>
      <c r="G394" s="14">
        <v>2.2</v>
      </c>
      <c r="H394" s="15">
        <v>65</v>
      </c>
      <c r="I394" s="15">
        <v>0</v>
      </c>
      <c r="J394" s="15">
        <v>0</v>
      </c>
      <c r="K394" s="15">
        <v>0</v>
      </c>
      <c r="L394" s="14">
        <v>0</v>
      </c>
      <c r="M394" s="14">
        <v>0</v>
      </c>
      <c r="N394" s="14">
        <v>0</v>
      </c>
      <c r="O394" s="14">
        <v>0</v>
      </c>
    </row>
    <row r="395" spans="1:15" ht="14.25" customHeight="1">
      <c r="A395" s="13" t="s">
        <v>196</v>
      </c>
      <c r="B395" s="22">
        <v>36.02</v>
      </c>
      <c r="C395" s="11" t="s">
        <v>197</v>
      </c>
      <c r="D395" s="19" t="s">
        <v>30</v>
      </c>
      <c r="E395" s="14">
        <v>13.2</v>
      </c>
      <c r="F395" s="14">
        <v>16.8</v>
      </c>
      <c r="G395" s="14">
        <v>37</v>
      </c>
      <c r="H395" s="15">
        <v>352</v>
      </c>
      <c r="I395" s="15">
        <v>80</v>
      </c>
      <c r="J395" s="15">
        <v>6</v>
      </c>
      <c r="K395" s="15">
        <v>58</v>
      </c>
      <c r="L395" s="14">
        <v>0.8</v>
      </c>
      <c r="M395" s="14">
        <v>0.03</v>
      </c>
      <c r="N395" s="14">
        <v>0</v>
      </c>
      <c r="O395" s="14">
        <v>0</v>
      </c>
    </row>
    <row r="396" spans="1:15" ht="14.25" customHeight="1">
      <c r="A396" s="22"/>
      <c r="B396" s="22">
        <v>19.5</v>
      </c>
      <c r="C396" s="45" t="s">
        <v>71</v>
      </c>
      <c r="D396" s="24" t="s">
        <v>38</v>
      </c>
      <c r="E396" s="14">
        <v>2.8</v>
      </c>
      <c r="F396" s="14">
        <v>3.2</v>
      </c>
      <c r="G396" s="14">
        <v>8</v>
      </c>
      <c r="H396" s="15">
        <v>75</v>
      </c>
      <c r="I396" s="15">
        <v>0</v>
      </c>
      <c r="J396" s="15">
        <v>0</v>
      </c>
      <c r="K396" s="15">
        <v>0</v>
      </c>
      <c r="L396" s="14">
        <v>0</v>
      </c>
      <c r="M396" s="14">
        <v>0</v>
      </c>
      <c r="N396" s="14">
        <v>0</v>
      </c>
      <c r="O396" s="14">
        <v>0</v>
      </c>
    </row>
    <row r="397" spans="1:15" ht="12" customHeight="1">
      <c r="A397" s="22">
        <v>377</v>
      </c>
      <c r="B397" s="46">
        <v>1.84</v>
      </c>
      <c r="C397" s="45" t="s">
        <v>155</v>
      </c>
      <c r="D397" s="24" t="s">
        <v>156</v>
      </c>
      <c r="E397" s="25">
        <v>0.30000000000000004</v>
      </c>
      <c r="F397" s="25">
        <v>0.1</v>
      </c>
      <c r="G397" s="25">
        <v>10.3</v>
      </c>
      <c r="H397" s="26">
        <v>43</v>
      </c>
      <c r="I397" s="26">
        <v>8</v>
      </c>
      <c r="J397" s="26">
        <v>5</v>
      </c>
      <c r="K397" s="26">
        <v>10</v>
      </c>
      <c r="L397" s="25">
        <v>0.89</v>
      </c>
      <c r="M397" s="25">
        <v>0</v>
      </c>
      <c r="N397" s="25">
        <v>2.9</v>
      </c>
      <c r="O397" s="25">
        <v>0</v>
      </c>
    </row>
    <row r="398" spans="1:15" ht="14.25" customHeight="1">
      <c r="A398" s="13"/>
      <c r="B398" s="13">
        <v>2.1</v>
      </c>
      <c r="C398" s="29" t="s">
        <v>31</v>
      </c>
      <c r="D398" s="19" t="s">
        <v>32</v>
      </c>
      <c r="E398" s="14">
        <v>2</v>
      </c>
      <c r="F398" s="14">
        <v>0.5</v>
      </c>
      <c r="G398" s="14">
        <v>14.3</v>
      </c>
      <c r="H398" s="15">
        <v>70</v>
      </c>
      <c r="I398" s="15">
        <v>10</v>
      </c>
      <c r="J398" s="15">
        <v>0</v>
      </c>
      <c r="K398" s="15">
        <v>0</v>
      </c>
      <c r="L398" s="14">
        <v>0.5</v>
      </c>
      <c r="M398" s="14">
        <v>0.08</v>
      </c>
      <c r="N398" s="14">
        <v>0</v>
      </c>
      <c r="O398" s="14">
        <v>0</v>
      </c>
    </row>
    <row r="399" spans="1:15" ht="14.25" customHeight="1">
      <c r="A399" s="13"/>
      <c r="B399" s="43">
        <f>SUM(B394:B398)</f>
        <v>63.94000000000001</v>
      </c>
      <c r="C399" s="31" t="s">
        <v>33</v>
      </c>
      <c r="D399" s="69"/>
      <c r="E399" s="33">
        <f>SUM(E394:E398)</f>
        <v>18.400000000000002</v>
      </c>
      <c r="F399" s="33">
        <f>SUM(F394:F398)</f>
        <v>26.8</v>
      </c>
      <c r="G399" s="33">
        <f>SUM(G394:G398)</f>
        <v>71.8</v>
      </c>
      <c r="H399" s="34">
        <f>SUM(H394:H398)</f>
        <v>605</v>
      </c>
      <c r="I399" s="34">
        <f>SUM(I394:I398)</f>
        <v>98</v>
      </c>
      <c r="J399" s="34">
        <f>SUM(J394:J398)</f>
        <v>11</v>
      </c>
      <c r="K399" s="34">
        <f>SUM(K394:K398)</f>
        <v>68</v>
      </c>
      <c r="L399" s="33">
        <f>SUM(L394:L398)</f>
        <v>2.1900000000000004</v>
      </c>
      <c r="M399" s="33">
        <f>SUM(M394:M398)</f>
        <v>0.11</v>
      </c>
      <c r="N399" s="33">
        <f>SUM(N394:N398)</f>
        <v>2.9</v>
      </c>
      <c r="O399" s="33">
        <f>SUM(O394:O398)</f>
        <v>0</v>
      </c>
    </row>
    <row r="400" spans="1:15" ht="14.25" customHeight="1">
      <c r="A400" s="13"/>
      <c r="B400" s="22"/>
      <c r="C400" s="18" t="s">
        <v>34</v>
      </c>
      <c r="D400" s="19"/>
      <c r="E400" s="14"/>
      <c r="F400" s="14"/>
      <c r="G400" s="14"/>
      <c r="H400" s="15"/>
      <c r="I400" s="15"/>
      <c r="J400" s="15"/>
      <c r="K400" s="15"/>
      <c r="L400" s="14"/>
      <c r="M400" s="14"/>
      <c r="N400" s="14"/>
      <c r="O400" s="14"/>
    </row>
    <row r="401" spans="1:15" ht="14.25" customHeight="1">
      <c r="A401" s="22" t="s">
        <v>157</v>
      </c>
      <c r="B401" s="22">
        <v>21.36</v>
      </c>
      <c r="C401" s="37" t="s">
        <v>198</v>
      </c>
      <c r="D401" s="24" t="s">
        <v>199</v>
      </c>
      <c r="E401" s="25">
        <v>6.9</v>
      </c>
      <c r="F401" s="25">
        <v>6.8</v>
      </c>
      <c r="G401" s="25">
        <v>22.7</v>
      </c>
      <c r="H401" s="26">
        <v>183</v>
      </c>
      <c r="I401" s="26">
        <v>121</v>
      </c>
      <c r="J401" s="26">
        <v>21</v>
      </c>
      <c r="K401" s="26">
        <v>95</v>
      </c>
      <c r="L401" s="25">
        <v>1.3</v>
      </c>
      <c r="M401" s="25">
        <v>0.26</v>
      </c>
      <c r="N401" s="25">
        <v>10.1</v>
      </c>
      <c r="O401" s="25">
        <v>0.02</v>
      </c>
    </row>
    <row r="402" spans="1:15" ht="14.25" customHeight="1">
      <c r="A402" s="22" t="s">
        <v>60</v>
      </c>
      <c r="B402" s="22">
        <v>25.06</v>
      </c>
      <c r="C402" s="23" t="s">
        <v>61</v>
      </c>
      <c r="D402" s="24" t="s">
        <v>62</v>
      </c>
      <c r="E402" s="25">
        <v>11.3</v>
      </c>
      <c r="F402" s="25">
        <v>11.8</v>
      </c>
      <c r="G402" s="25">
        <v>12.9</v>
      </c>
      <c r="H402" s="26">
        <v>202</v>
      </c>
      <c r="I402" s="26">
        <v>17</v>
      </c>
      <c r="J402" s="26">
        <v>15</v>
      </c>
      <c r="K402" s="26">
        <v>77</v>
      </c>
      <c r="L402" s="25">
        <v>0.8</v>
      </c>
      <c r="M402" s="25">
        <v>0.13</v>
      </c>
      <c r="N402" s="25">
        <v>0.95</v>
      </c>
      <c r="O402" s="25">
        <v>0.03</v>
      </c>
    </row>
    <row r="403" spans="1:15" ht="14.25" customHeight="1">
      <c r="A403" s="13">
        <v>312</v>
      </c>
      <c r="B403" s="22">
        <v>10.06</v>
      </c>
      <c r="C403" s="16" t="s">
        <v>63</v>
      </c>
      <c r="D403" s="19" t="s">
        <v>24</v>
      </c>
      <c r="E403" s="14">
        <v>3.1</v>
      </c>
      <c r="F403" s="14">
        <v>5.2</v>
      </c>
      <c r="G403" s="14">
        <v>12.1</v>
      </c>
      <c r="H403" s="15">
        <v>108</v>
      </c>
      <c r="I403" s="15">
        <v>38</v>
      </c>
      <c r="J403" s="15">
        <v>28</v>
      </c>
      <c r="K403" s="15">
        <v>82</v>
      </c>
      <c r="L403" s="14">
        <v>0.99</v>
      </c>
      <c r="M403" s="14">
        <v>0.13</v>
      </c>
      <c r="N403" s="14">
        <v>5.12</v>
      </c>
      <c r="O403" s="14">
        <v>0.046</v>
      </c>
    </row>
    <row r="404" spans="1:15" ht="14.25" customHeight="1">
      <c r="A404" s="13">
        <v>71</v>
      </c>
      <c r="B404" s="22">
        <v>4.54</v>
      </c>
      <c r="C404" s="16" t="s">
        <v>91</v>
      </c>
      <c r="D404" s="19" t="s">
        <v>187</v>
      </c>
      <c r="E404" s="14">
        <v>0.4</v>
      </c>
      <c r="F404" s="14">
        <v>0.04</v>
      </c>
      <c r="G404" s="14">
        <v>1.1</v>
      </c>
      <c r="H404" s="15">
        <v>6</v>
      </c>
      <c r="I404" s="15">
        <v>10</v>
      </c>
      <c r="J404" s="15">
        <v>6</v>
      </c>
      <c r="K404" s="15">
        <v>19</v>
      </c>
      <c r="L404" s="14">
        <v>0.27</v>
      </c>
      <c r="M404" s="14">
        <v>0.01</v>
      </c>
      <c r="N404" s="14">
        <v>5</v>
      </c>
      <c r="O404" s="14">
        <v>0</v>
      </c>
    </row>
    <row r="405" spans="1:15" ht="14.25" customHeight="1">
      <c r="A405" s="22">
        <v>338</v>
      </c>
      <c r="B405" s="22">
        <v>8</v>
      </c>
      <c r="C405" s="23" t="s">
        <v>27</v>
      </c>
      <c r="D405" s="24" t="s">
        <v>24</v>
      </c>
      <c r="E405" s="25">
        <v>0.6</v>
      </c>
      <c r="F405" s="25">
        <v>0.6</v>
      </c>
      <c r="G405" s="25">
        <v>14.7</v>
      </c>
      <c r="H405" s="26">
        <v>67</v>
      </c>
      <c r="I405" s="26">
        <v>24</v>
      </c>
      <c r="J405" s="26">
        <v>14</v>
      </c>
      <c r="K405" s="26">
        <v>17</v>
      </c>
      <c r="L405" s="25">
        <v>3.3</v>
      </c>
      <c r="M405" s="25">
        <v>0.05</v>
      </c>
      <c r="N405" s="25">
        <v>15</v>
      </c>
      <c r="O405" s="25">
        <v>0</v>
      </c>
    </row>
    <row r="406" spans="1:15" ht="14.25" customHeight="1">
      <c r="A406" s="13">
        <v>348</v>
      </c>
      <c r="B406" s="22">
        <v>4.45</v>
      </c>
      <c r="C406" s="37" t="s">
        <v>42</v>
      </c>
      <c r="D406" s="19" t="s">
        <v>30</v>
      </c>
      <c r="E406" s="14">
        <v>1</v>
      </c>
      <c r="F406" s="14">
        <v>0</v>
      </c>
      <c r="G406" s="14">
        <v>13.2</v>
      </c>
      <c r="H406" s="15">
        <v>86</v>
      </c>
      <c r="I406" s="15">
        <v>33</v>
      </c>
      <c r="J406" s="15">
        <v>21</v>
      </c>
      <c r="K406" s="15">
        <v>29</v>
      </c>
      <c r="L406" s="14">
        <v>0.69</v>
      </c>
      <c r="M406" s="14">
        <v>0.02</v>
      </c>
      <c r="N406" s="14">
        <v>0.89</v>
      </c>
      <c r="O406" s="14">
        <v>0</v>
      </c>
    </row>
    <row r="407" spans="1:15" ht="26.25" customHeight="1">
      <c r="A407" s="13"/>
      <c r="B407" s="22">
        <v>3.29</v>
      </c>
      <c r="C407" s="29" t="s">
        <v>43</v>
      </c>
      <c r="D407" s="19" t="s">
        <v>44</v>
      </c>
      <c r="E407" s="14">
        <v>3.8</v>
      </c>
      <c r="F407" s="14">
        <v>0.8</v>
      </c>
      <c r="G407" s="14">
        <v>25.1</v>
      </c>
      <c r="H407" s="15">
        <v>123</v>
      </c>
      <c r="I407" s="15">
        <v>28</v>
      </c>
      <c r="J407" s="15">
        <v>0</v>
      </c>
      <c r="K407" s="15">
        <v>0</v>
      </c>
      <c r="L407" s="14">
        <v>1.48</v>
      </c>
      <c r="M407" s="14">
        <v>0.17</v>
      </c>
      <c r="N407" s="14">
        <v>0</v>
      </c>
      <c r="O407" s="14">
        <v>0</v>
      </c>
    </row>
    <row r="408" spans="1:15" ht="14.25" customHeight="1">
      <c r="A408" s="13"/>
      <c r="B408" s="43">
        <f>SUM(B401:B407)</f>
        <v>76.75999999999999</v>
      </c>
      <c r="C408" s="31" t="s">
        <v>33</v>
      </c>
      <c r="D408" s="19"/>
      <c r="E408" s="33">
        <f>SUM(E401:E407)</f>
        <v>27.1</v>
      </c>
      <c r="F408" s="33">
        <f>SUM(F401:F407)</f>
        <v>25.240000000000002</v>
      </c>
      <c r="G408" s="33">
        <f>SUM(G401:G407)</f>
        <v>101.8</v>
      </c>
      <c r="H408" s="34">
        <f>SUM(H401:H407)</f>
        <v>775</v>
      </c>
      <c r="I408" s="34">
        <f>SUM(I401:I407)</f>
        <v>271</v>
      </c>
      <c r="J408" s="34">
        <f>SUM(J401:J407)</f>
        <v>105</v>
      </c>
      <c r="K408" s="34">
        <f>SUM(K401:K407)</f>
        <v>319</v>
      </c>
      <c r="L408" s="33">
        <f>SUM(L401:L407)</f>
        <v>8.83</v>
      </c>
      <c r="M408" s="33">
        <f>SUM(M401:M407)</f>
        <v>0.77</v>
      </c>
      <c r="N408" s="33">
        <f>SUM(N401:N407)</f>
        <v>37.06</v>
      </c>
      <c r="O408" s="33">
        <f>SUM(O401:O407)</f>
        <v>0.096</v>
      </c>
    </row>
    <row r="409" spans="1:15" ht="14.25" customHeight="1">
      <c r="A409" s="13"/>
      <c r="B409" s="22"/>
      <c r="C409" s="18" t="s">
        <v>45</v>
      </c>
      <c r="D409" s="19"/>
      <c r="E409" s="14"/>
      <c r="F409" s="14"/>
      <c r="G409" s="14"/>
      <c r="H409" s="15"/>
      <c r="I409" s="15"/>
      <c r="J409" s="15"/>
      <c r="K409" s="15"/>
      <c r="L409" s="14"/>
      <c r="M409" s="14"/>
      <c r="N409" s="14"/>
      <c r="O409" s="14"/>
    </row>
    <row r="410" spans="1:15" ht="14.25" customHeight="1">
      <c r="A410" s="13"/>
      <c r="B410" s="22">
        <v>21.26</v>
      </c>
      <c r="C410" s="11" t="s">
        <v>46</v>
      </c>
      <c r="D410" s="19" t="s">
        <v>30</v>
      </c>
      <c r="E410" s="14">
        <v>6</v>
      </c>
      <c r="F410" s="14">
        <v>6.4</v>
      </c>
      <c r="G410" s="14">
        <v>9.4</v>
      </c>
      <c r="H410" s="15">
        <v>120</v>
      </c>
      <c r="I410" s="15">
        <v>240</v>
      </c>
      <c r="J410" s="15">
        <v>28</v>
      </c>
      <c r="K410" s="15">
        <v>180</v>
      </c>
      <c r="L410" s="14">
        <v>0.2</v>
      </c>
      <c r="M410" s="14">
        <v>0.30000000000000004</v>
      </c>
      <c r="N410" s="14">
        <v>17</v>
      </c>
      <c r="O410" s="14">
        <v>0.18</v>
      </c>
    </row>
    <row r="411" spans="1:15" ht="14.25" customHeight="1">
      <c r="A411" s="22">
        <v>424</v>
      </c>
      <c r="B411" s="22">
        <v>5.03</v>
      </c>
      <c r="C411" s="45" t="s">
        <v>135</v>
      </c>
      <c r="D411" s="24" t="s">
        <v>49</v>
      </c>
      <c r="E411" s="25">
        <v>3.6</v>
      </c>
      <c r="F411" s="14">
        <v>5.7</v>
      </c>
      <c r="G411" s="14">
        <v>23.6</v>
      </c>
      <c r="H411" s="15">
        <v>160</v>
      </c>
      <c r="I411" s="15">
        <v>7</v>
      </c>
      <c r="J411" s="15">
        <v>5</v>
      </c>
      <c r="K411" s="15">
        <v>28</v>
      </c>
      <c r="L411" s="14">
        <v>0.4</v>
      </c>
      <c r="M411" s="14">
        <v>0.05</v>
      </c>
      <c r="N411" s="14">
        <v>0</v>
      </c>
      <c r="O411" s="14">
        <v>0.002</v>
      </c>
    </row>
    <row r="412" spans="1:15" ht="14.25" customHeight="1">
      <c r="A412" s="13"/>
      <c r="B412" s="43">
        <f>SUM(B410:B411)</f>
        <v>26.290000000000003</v>
      </c>
      <c r="C412" s="31" t="s">
        <v>33</v>
      </c>
      <c r="D412" s="19"/>
      <c r="E412" s="33">
        <f>SUM(E410:E411)</f>
        <v>9.6</v>
      </c>
      <c r="F412" s="33">
        <f>SUM(F410:F411)</f>
        <v>12.100000000000001</v>
      </c>
      <c r="G412" s="33">
        <f>SUM(G410:G411)</f>
        <v>33</v>
      </c>
      <c r="H412" s="34">
        <f>SUM(H410:H411)</f>
        <v>280</v>
      </c>
      <c r="I412" s="34">
        <f>SUM(I410:I411)</f>
        <v>247</v>
      </c>
      <c r="J412" s="34">
        <f>SUM(J410:J411)</f>
        <v>33</v>
      </c>
      <c r="K412" s="34">
        <f>SUM(K410:K411)</f>
        <v>208</v>
      </c>
      <c r="L412" s="33">
        <f>SUM(L410:L411)</f>
        <v>0.6000000000000001</v>
      </c>
      <c r="M412" s="33">
        <f>SUM(M410:M411)</f>
        <v>0.35000000000000003</v>
      </c>
      <c r="N412" s="33">
        <f>SUM(N410:N411)</f>
        <v>17</v>
      </c>
      <c r="O412" s="33">
        <f>SUM(O410:O411)</f>
        <v>0.182</v>
      </c>
    </row>
    <row r="413" spans="1:15" ht="14.25" customHeight="1">
      <c r="A413" s="13"/>
      <c r="B413" s="22"/>
      <c r="C413" s="62" t="s">
        <v>50</v>
      </c>
      <c r="D413" s="19"/>
      <c r="E413" s="41">
        <f>E399+E408+E412</f>
        <v>55.1</v>
      </c>
      <c r="F413" s="41">
        <f>F399+F408+F412</f>
        <v>64.14000000000001</v>
      </c>
      <c r="G413" s="41">
        <f>G399+G408+G412</f>
        <v>206.6</v>
      </c>
      <c r="H413" s="42">
        <f>H399+H408+H412</f>
        <v>1660</v>
      </c>
      <c r="I413" s="42">
        <f>I399+I408+I412</f>
        <v>616</v>
      </c>
      <c r="J413" s="42">
        <f>J399+J408+J412</f>
        <v>149</v>
      </c>
      <c r="K413" s="42">
        <f>K399+K408+K412</f>
        <v>595</v>
      </c>
      <c r="L413" s="41">
        <f>L399+L408+L412</f>
        <v>11.62</v>
      </c>
      <c r="M413" s="41">
        <f>M399+M408+M412</f>
        <v>1.23</v>
      </c>
      <c r="N413" s="41">
        <f>N399+N408+N412</f>
        <v>56.96</v>
      </c>
      <c r="O413" s="41">
        <f>O399+O408+O412</f>
        <v>0.278</v>
      </c>
    </row>
    <row r="414" spans="1:15" ht="14.25" customHeight="1">
      <c r="A414" s="13"/>
      <c r="B414" s="22"/>
      <c r="C414" s="17" t="s">
        <v>96</v>
      </c>
      <c r="D414" s="19"/>
      <c r="E414" s="14"/>
      <c r="F414" s="14"/>
      <c r="G414" s="14"/>
      <c r="H414" s="15"/>
      <c r="I414" s="15"/>
      <c r="J414" s="15"/>
      <c r="K414" s="15"/>
      <c r="L414" s="14"/>
      <c r="M414" s="14"/>
      <c r="N414" s="14"/>
      <c r="O414" s="14"/>
    </row>
    <row r="415" spans="1:15" ht="14.25" customHeight="1">
      <c r="A415" s="13"/>
      <c r="B415" s="22"/>
      <c r="C415" s="18" t="s">
        <v>20</v>
      </c>
      <c r="D415" s="19"/>
      <c r="E415" s="14"/>
      <c r="F415" s="14"/>
      <c r="G415" s="14"/>
      <c r="H415" s="15"/>
      <c r="I415" s="15"/>
      <c r="J415" s="15"/>
      <c r="K415" s="15"/>
      <c r="L415" s="14"/>
      <c r="M415" s="14"/>
      <c r="N415" s="14"/>
      <c r="O415" s="14"/>
    </row>
    <row r="416" spans="1:15" ht="14.25" customHeight="1">
      <c r="A416" s="22"/>
      <c r="B416" s="22">
        <v>7.59</v>
      </c>
      <c r="C416" s="23" t="s">
        <v>21</v>
      </c>
      <c r="D416" s="24" t="s">
        <v>22</v>
      </c>
      <c r="E416" s="25">
        <v>0.15</v>
      </c>
      <c r="F416" s="25">
        <v>10.9</v>
      </c>
      <c r="G416" s="25">
        <v>0.21</v>
      </c>
      <c r="H416" s="26">
        <v>99.3</v>
      </c>
      <c r="I416" s="26">
        <v>2</v>
      </c>
      <c r="J416" s="26">
        <v>0</v>
      </c>
      <c r="K416" s="26">
        <v>3</v>
      </c>
      <c r="L416" s="25">
        <v>0.03</v>
      </c>
      <c r="M416" s="25">
        <v>0</v>
      </c>
      <c r="N416" s="25">
        <v>0</v>
      </c>
      <c r="O416" s="25">
        <v>0.09</v>
      </c>
    </row>
    <row r="417" spans="1:15" ht="15" customHeight="1">
      <c r="A417" s="13" t="s">
        <v>200</v>
      </c>
      <c r="B417" s="22">
        <v>32.84</v>
      </c>
      <c r="C417" s="29" t="s">
        <v>201</v>
      </c>
      <c r="D417" s="19" t="s">
        <v>76</v>
      </c>
      <c r="E417" s="14">
        <v>14.6</v>
      </c>
      <c r="F417" s="14">
        <v>7.9</v>
      </c>
      <c r="G417" s="14">
        <v>5.2</v>
      </c>
      <c r="H417" s="15">
        <v>156</v>
      </c>
      <c r="I417" s="15">
        <v>8</v>
      </c>
      <c r="J417" s="15">
        <v>20</v>
      </c>
      <c r="K417" s="15">
        <v>91</v>
      </c>
      <c r="L417" s="14">
        <v>0.9</v>
      </c>
      <c r="M417" s="14">
        <v>0.1</v>
      </c>
      <c r="N417" s="14">
        <v>0.45</v>
      </c>
      <c r="O417" s="14">
        <v>0.03</v>
      </c>
    </row>
    <row r="418" spans="1:15" ht="15" customHeight="1">
      <c r="A418" s="13">
        <v>304</v>
      </c>
      <c r="B418" s="22">
        <v>8.04</v>
      </c>
      <c r="C418" s="16" t="s">
        <v>77</v>
      </c>
      <c r="D418" s="19" t="s">
        <v>24</v>
      </c>
      <c r="E418" s="14">
        <v>3.7</v>
      </c>
      <c r="F418" s="14">
        <v>6.3</v>
      </c>
      <c r="G418" s="14">
        <v>28.5</v>
      </c>
      <c r="H418" s="15">
        <v>185</v>
      </c>
      <c r="I418" s="15">
        <v>1</v>
      </c>
      <c r="J418" s="15">
        <v>19</v>
      </c>
      <c r="K418" s="15">
        <v>62</v>
      </c>
      <c r="L418" s="14">
        <v>0.52</v>
      </c>
      <c r="M418" s="14">
        <v>0.03</v>
      </c>
      <c r="N418" s="14">
        <v>0</v>
      </c>
      <c r="O418" s="14">
        <v>0.03</v>
      </c>
    </row>
    <row r="419" spans="1:256" ht="15" customHeight="1">
      <c r="A419" s="13">
        <v>71</v>
      </c>
      <c r="B419" s="13">
        <v>4.55</v>
      </c>
      <c r="C419" s="16" t="s">
        <v>40</v>
      </c>
      <c r="D419" s="19" t="s">
        <v>187</v>
      </c>
      <c r="E419" s="14">
        <v>0.5</v>
      </c>
      <c r="F419" s="14">
        <v>0.09</v>
      </c>
      <c r="G419" s="14">
        <v>1.7000000000000002</v>
      </c>
      <c r="H419" s="15">
        <v>10</v>
      </c>
      <c r="I419" s="15">
        <v>6</v>
      </c>
      <c r="J419" s="15">
        <v>9</v>
      </c>
      <c r="K419" s="15">
        <v>12</v>
      </c>
      <c r="L419" s="14">
        <v>0.41</v>
      </c>
      <c r="M419" s="14">
        <v>0.03</v>
      </c>
      <c r="N419" s="14">
        <v>11.25</v>
      </c>
      <c r="O419" s="14">
        <v>0</v>
      </c>
      <c r="IU419" s="28"/>
      <c r="IV419" s="28"/>
    </row>
    <row r="420" spans="1:255" s="35" customFormat="1" ht="15" customHeight="1">
      <c r="A420" s="22">
        <v>338</v>
      </c>
      <c r="B420" s="22">
        <v>8</v>
      </c>
      <c r="C420" s="23" t="s">
        <v>27</v>
      </c>
      <c r="D420" s="24" t="s">
        <v>24</v>
      </c>
      <c r="E420" s="25">
        <v>0.6</v>
      </c>
      <c r="F420" s="25">
        <v>0.6</v>
      </c>
      <c r="G420" s="25">
        <v>14.7</v>
      </c>
      <c r="H420" s="26">
        <v>67</v>
      </c>
      <c r="I420" s="26">
        <v>24</v>
      </c>
      <c r="J420" s="26">
        <v>14</v>
      </c>
      <c r="K420" s="26">
        <v>17</v>
      </c>
      <c r="L420" s="25">
        <v>3.3</v>
      </c>
      <c r="M420" s="25">
        <v>0.05</v>
      </c>
      <c r="N420" s="25">
        <v>15</v>
      </c>
      <c r="O420" s="25">
        <v>0</v>
      </c>
      <c r="IU420" s="36"/>
    </row>
    <row r="421" spans="1:15" ht="14.25" customHeight="1">
      <c r="A421" s="22">
        <v>376</v>
      </c>
      <c r="B421" s="46">
        <v>0.96</v>
      </c>
      <c r="C421" s="45" t="s">
        <v>72</v>
      </c>
      <c r="D421" s="24" t="s">
        <v>30</v>
      </c>
      <c r="E421" s="25">
        <v>0.2</v>
      </c>
      <c r="F421" s="25">
        <v>0.1</v>
      </c>
      <c r="G421" s="25">
        <v>10.1</v>
      </c>
      <c r="H421" s="26">
        <v>41</v>
      </c>
      <c r="I421" s="26">
        <v>5</v>
      </c>
      <c r="J421" s="26">
        <v>4</v>
      </c>
      <c r="K421" s="26">
        <v>8</v>
      </c>
      <c r="L421" s="25">
        <v>0.85</v>
      </c>
      <c r="M421" s="25">
        <v>0</v>
      </c>
      <c r="N421" s="25">
        <v>0.1</v>
      </c>
      <c r="O421" s="25">
        <v>0</v>
      </c>
    </row>
    <row r="422" spans="1:15" ht="14.25" customHeight="1">
      <c r="A422" s="13"/>
      <c r="B422" s="13">
        <v>2.1</v>
      </c>
      <c r="C422" s="29" t="s">
        <v>31</v>
      </c>
      <c r="D422" s="19" t="s">
        <v>32</v>
      </c>
      <c r="E422" s="14">
        <v>2</v>
      </c>
      <c r="F422" s="14">
        <v>0.5</v>
      </c>
      <c r="G422" s="14">
        <v>14.3</v>
      </c>
      <c r="H422" s="15">
        <v>70</v>
      </c>
      <c r="I422" s="15">
        <v>10</v>
      </c>
      <c r="J422" s="15">
        <v>0</v>
      </c>
      <c r="K422" s="15">
        <v>0</v>
      </c>
      <c r="L422" s="14">
        <v>0.5</v>
      </c>
      <c r="M422" s="14">
        <v>0.08</v>
      </c>
      <c r="N422" s="14">
        <v>0</v>
      </c>
      <c r="O422" s="14">
        <v>0</v>
      </c>
    </row>
    <row r="423" spans="1:15" ht="14.25" customHeight="1">
      <c r="A423" s="13"/>
      <c r="B423" s="50">
        <f>SUM(B416:B422)</f>
        <v>64.08</v>
      </c>
      <c r="C423" s="31" t="s">
        <v>33</v>
      </c>
      <c r="D423" s="19"/>
      <c r="E423" s="33">
        <f>SUM(E416:E422)</f>
        <v>21.75</v>
      </c>
      <c r="F423" s="33">
        <f>SUM(F416:F422)</f>
        <v>26.39</v>
      </c>
      <c r="G423" s="33">
        <f>SUM(G416:G422)</f>
        <v>74.71000000000001</v>
      </c>
      <c r="H423" s="34">
        <f>SUM(H416:H422)</f>
        <v>628.3</v>
      </c>
      <c r="I423" s="34">
        <f>SUM(I416:I422)</f>
        <v>56</v>
      </c>
      <c r="J423" s="34">
        <f>SUM(J416:J422)</f>
        <v>66</v>
      </c>
      <c r="K423" s="34">
        <f>SUM(K416:K422)</f>
        <v>193</v>
      </c>
      <c r="L423" s="33">
        <f>SUM(L416:L422)</f>
        <v>6.51</v>
      </c>
      <c r="M423" s="33">
        <f>SUM(M416:M422)</f>
        <v>0.29000000000000004</v>
      </c>
      <c r="N423" s="33">
        <f>SUM(N416:N422)</f>
        <v>26.8</v>
      </c>
      <c r="O423" s="33">
        <f>SUM(O416:O422)</f>
        <v>0.15</v>
      </c>
    </row>
    <row r="424" spans="1:15" ht="14.25" customHeight="1">
      <c r="A424" s="13"/>
      <c r="B424" s="22"/>
      <c r="C424" s="18" t="s">
        <v>34</v>
      </c>
      <c r="D424" s="19"/>
      <c r="E424" s="14"/>
      <c r="F424" s="14"/>
      <c r="G424" s="14"/>
      <c r="H424" s="15"/>
      <c r="I424" s="15"/>
      <c r="J424" s="15"/>
      <c r="K424" s="15"/>
      <c r="L424" s="14"/>
      <c r="M424" s="14"/>
      <c r="N424" s="14"/>
      <c r="O424" s="14"/>
    </row>
    <row r="425" spans="1:15" ht="24.75" customHeight="1">
      <c r="A425" s="13">
        <v>88</v>
      </c>
      <c r="B425" s="22">
        <v>14.09</v>
      </c>
      <c r="C425" s="11" t="s">
        <v>88</v>
      </c>
      <c r="D425" s="19" t="s">
        <v>36</v>
      </c>
      <c r="E425" s="14">
        <v>4</v>
      </c>
      <c r="F425" s="14">
        <v>3.9</v>
      </c>
      <c r="G425" s="14">
        <v>6.9</v>
      </c>
      <c r="H425" s="15">
        <v>78</v>
      </c>
      <c r="I425" s="15">
        <v>28</v>
      </c>
      <c r="J425" s="15">
        <v>14</v>
      </c>
      <c r="K425" s="15">
        <v>66</v>
      </c>
      <c r="L425" s="14">
        <v>0.88</v>
      </c>
      <c r="M425" s="14">
        <v>0.06</v>
      </c>
      <c r="N425" s="14">
        <v>17.37</v>
      </c>
      <c r="O425" s="14">
        <v>0</v>
      </c>
    </row>
    <row r="426" spans="1:256" ht="12.75" customHeight="1">
      <c r="A426" s="13">
        <v>259</v>
      </c>
      <c r="B426" s="13">
        <v>40.07</v>
      </c>
      <c r="C426" s="16" t="s">
        <v>103</v>
      </c>
      <c r="D426" s="19" t="s">
        <v>30</v>
      </c>
      <c r="E426" s="14">
        <v>13.3</v>
      </c>
      <c r="F426" s="14">
        <v>9.4</v>
      </c>
      <c r="G426" s="14">
        <v>19.2</v>
      </c>
      <c r="H426" s="15">
        <v>215</v>
      </c>
      <c r="I426" s="15">
        <v>18</v>
      </c>
      <c r="J426" s="15">
        <v>33</v>
      </c>
      <c r="K426" s="15">
        <v>83</v>
      </c>
      <c r="L426" s="14">
        <v>1.29</v>
      </c>
      <c r="M426" s="14">
        <v>0.13</v>
      </c>
      <c r="N426" s="14">
        <v>8.43</v>
      </c>
      <c r="O426" s="14">
        <v>0</v>
      </c>
      <c r="IU426" s="28"/>
      <c r="IV426" s="28"/>
    </row>
    <row r="427" spans="1:255" s="1" customFormat="1" ht="17.25" customHeight="1">
      <c r="A427" s="13">
        <v>306</v>
      </c>
      <c r="B427" s="13">
        <v>14.13</v>
      </c>
      <c r="C427" s="16" t="s">
        <v>125</v>
      </c>
      <c r="D427" s="19" t="s">
        <v>49</v>
      </c>
      <c r="E427" s="14">
        <v>5.2</v>
      </c>
      <c r="F427" s="14">
        <v>2.5</v>
      </c>
      <c r="G427" s="14">
        <v>30</v>
      </c>
      <c r="H427" s="15">
        <v>163</v>
      </c>
      <c r="I427" s="15">
        <v>17</v>
      </c>
      <c r="J427" s="15">
        <v>52</v>
      </c>
      <c r="K427" s="15">
        <v>151</v>
      </c>
      <c r="L427" s="14">
        <v>1.9</v>
      </c>
      <c r="M427" s="14">
        <v>0.2</v>
      </c>
      <c r="N427" s="14">
        <v>0</v>
      </c>
      <c r="O427" s="14">
        <v>0</v>
      </c>
      <c r="IU427" s="28"/>
    </row>
    <row r="428" spans="1:15" ht="15.75" customHeight="1">
      <c r="A428" s="13" t="s">
        <v>202</v>
      </c>
      <c r="B428" s="22">
        <v>5.27</v>
      </c>
      <c r="C428" s="45" t="s">
        <v>203</v>
      </c>
      <c r="D428" s="19" t="s">
        <v>30</v>
      </c>
      <c r="E428" s="14">
        <v>0.2</v>
      </c>
      <c r="F428" s="14">
        <v>0.1</v>
      </c>
      <c r="G428" s="14">
        <v>12</v>
      </c>
      <c r="H428" s="15">
        <v>49</v>
      </c>
      <c r="I428" s="15">
        <v>11</v>
      </c>
      <c r="J428" s="15">
        <v>8</v>
      </c>
      <c r="K428" s="15">
        <v>9</v>
      </c>
      <c r="L428" s="14">
        <v>0.2</v>
      </c>
      <c r="M428" s="14">
        <v>0.01</v>
      </c>
      <c r="N428" s="14">
        <v>4.5</v>
      </c>
      <c r="O428" s="14">
        <v>0</v>
      </c>
    </row>
    <row r="429" spans="1:15" ht="26.25" customHeight="1">
      <c r="A429" s="13"/>
      <c r="B429" s="22">
        <v>3.29</v>
      </c>
      <c r="C429" s="29" t="s">
        <v>43</v>
      </c>
      <c r="D429" s="19" t="s">
        <v>44</v>
      </c>
      <c r="E429" s="14">
        <v>3.8</v>
      </c>
      <c r="F429" s="14">
        <v>0.8</v>
      </c>
      <c r="G429" s="14">
        <v>25.1</v>
      </c>
      <c r="H429" s="15">
        <v>123</v>
      </c>
      <c r="I429" s="15">
        <v>28</v>
      </c>
      <c r="J429" s="15">
        <v>0</v>
      </c>
      <c r="K429" s="15">
        <v>0</v>
      </c>
      <c r="L429" s="14">
        <v>1.48</v>
      </c>
      <c r="M429" s="14">
        <v>0.17</v>
      </c>
      <c r="N429" s="14">
        <v>0</v>
      </c>
      <c r="O429" s="14">
        <v>0</v>
      </c>
    </row>
    <row r="430" spans="1:15" ht="16.5" customHeight="1">
      <c r="A430" s="13"/>
      <c r="B430" s="43">
        <f>SUM(B425:B429)</f>
        <v>76.85</v>
      </c>
      <c r="C430" s="31" t="s">
        <v>33</v>
      </c>
      <c r="D430" s="19"/>
      <c r="E430" s="33">
        <f>SUM(E425:E429)</f>
        <v>26.5</v>
      </c>
      <c r="F430" s="33">
        <f>SUM(F425:F429)</f>
        <v>16.7</v>
      </c>
      <c r="G430" s="33">
        <f>SUM(G425:G429)</f>
        <v>93.20000000000002</v>
      </c>
      <c r="H430" s="34">
        <f>SUM(H425:H429)</f>
        <v>628</v>
      </c>
      <c r="I430" s="34">
        <f>SUM(I425:I429)</f>
        <v>102</v>
      </c>
      <c r="J430" s="34">
        <f>SUM(J425:J429)</f>
        <v>107</v>
      </c>
      <c r="K430" s="34">
        <f>SUM(K425:K429)</f>
        <v>309</v>
      </c>
      <c r="L430" s="33">
        <f>SUM(L425:L429)</f>
        <v>5.75</v>
      </c>
      <c r="M430" s="33">
        <f>SUM(M425:M429)</f>
        <v>0.5700000000000001</v>
      </c>
      <c r="N430" s="33">
        <f>SUM(N425:N429)</f>
        <v>30.3</v>
      </c>
      <c r="O430" s="33">
        <f>SUM(O425:O429)</f>
        <v>0</v>
      </c>
    </row>
    <row r="431" spans="1:15" ht="12.75" customHeight="1">
      <c r="A431" s="13"/>
      <c r="B431" s="22"/>
      <c r="C431" s="18" t="s">
        <v>45</v>
      </c>
      <c r="D431" s="19"/>
      <c r="E431" s="14"/>
      <c r="F431" s="14"/>
      <c r="G431" s="14"/>
      <c r="H431" s="15"/>
      <c r="I431" s="15"/>
      <c r="J431" s="15"/>
      <c r="K431" s="15"/>
      <c r="L431" s="14"/>
      <c r="M431" s="14"/>
      <c r="N431" s="14"/>
      <c r="O431" s="14"/>
    </row>
    <row r="432" spans="1:15" ht="12.75" customHeight="1">
      <c r="A432" s="22">
        <v>386</v>
      </c>
      <c r="B432" s="22">
        <v>22.61</v>
      </c>
      <c r="C432" s="23" t="s">
        <v>65</v>
      </c>
      <c r="D432" s="24" t="s">
        <v>30</v>
      </c>
      <c r="E432" s="25">
        <v>3</v>
      </c>
      <c r="F432" s="25">
        <v>2.8</v>
      </c>
      <c r="G432" s="25">
        <v>9.5</v>
      </c>
      <c r="H432" s="26">
        <v>75</v>
      </c>
      <c r="I432" s="26">
        <v>238</v>
      </c>
      <c r="J432" s="26">
        <v>28</v>
      </c>
      <c r="K432" s="26">
        <v>182</v>
      </c>
      <c r="L432" s="25">
        <v>0.2</v>
      </c>
      <c r="M432" s="25">
        <v>0.06</v>
      </c>
      <c r="N432" s="25">
        <v>1.2</v>
      </c>
      <c r="O432" s="25">
        <v>0.04</v>
      </c>
    </row>
    <row r="433" spans="1:15" ht="14.25" customHeight="1">
      <c r="A433" s="22">
        <v>421</v>
      </c>
      <c r="B433" s="22">
        <v>3.26</v>
      </c>
      <c r="C433" s="45" t="s">
        <v>204</v>
      </c>
      <c r="D433" s="24" t="s">
        <v>67</v>
      </c>
      <c r="E433" s="25">
        <v>4.9</v>
      </c>
      <c r="F433" s="25">
        <v>3</v>
      </c>
      <c r="G433" s="25">
        <v>35.9</v>
      </c>
      <c r="H433" s="26">
        <v>191</v>
      </c>
      <c r="I433" s="26">
        <v>10</v>
      </c>
      <c r="J433" s="26">
        <v>8</v>
      </c>
      <c r="K433" s="26">
        <v>45</v>
      </c>
      <c r="L433" s="25">
        <v>0.6000000000000001</v>
      </c>
      <c r="M433" s="25">
        <v>0.01</v>
      </c>
      <c r="N433" s="25">
        <v>0</v>
      </c>
      <c r="O433" s="25">
        <v>0.01</v>
      </c>
    </row>
    <row r="434" spans="1:15" ht="12.75" customHeight="1">
      <c r="A434" s="13"/>
      <c r="B434" s="43">
        <f>SUM(B432:B433)</f>
        <v>25.869999999999997</v>
      </c>
      <c r="C434" s="31" t="s">
        <v>33</v>
      </c>
      <c r="D434" s="19"/>
      <c r="E434" s="33">
        <f>SUM(E432:E433)</f>
        <v>7.9</v>
      </c>
      <c r="F434" s="33">
        <f>SUM(F432:F433)</f>
        <v>5.8</v>
      </c>
      <c r="G434" s="33">
        <f>SUM(G432:G433)</f>
        <v>45.4</v>
      </c>
      <c r="H434" s="34">
        <f>SUM(H432:H433)</f>
        <v>266</v>
      </c>
      <c r="I434" s="34">
        <f>SUM(I432:I433)</f>
        <v>248</v>
      </c>
      <c r="J434" s="34">
        <f>SUM(J432:J433)</f>
        <v>36</v>
      </c>
      <c r="K434" s="34">
        <f>SUM(K432:K433)</f>
        <v>227</v>
      </c>
      <c r="L434" s="33">
        <f>SUM(L432:L433)</f>
        <v>0.8</v>
      </c>
      <c r="M434" s="33">
        <f>SUM(M432:M433)</f>
        <v>0.06999999999999999</v>
      </c>
      <c r="N434" s="33">
        <f>SUM(N432:N433)</f>
        <v>1.2</v>
      </c>
      <c r="O434" s="33">
        <f>SUM(O432:O433)</f>
        <v>0.05</v>
      </c>
    </row>
    <row r="435" spans="1:15" ht="12.75" customHeight="1">
      <c r="A435" s="13"/>
      <c r="B435" s="13"/>
      <c r="C435" s="62" t="s">
        <v>50</v>
      </c>
      <c r="D435" s="68"/>
      <c r="E435" s="41">
        <f>E423+E430+E434</f>
        <v>56.15</v>
      </c>
      <c r="F435" s="41">
        <f>F423+F430+F434</f>
        <v>48.89</v>
      </c>
      <c r="G435" s="41">
        <f>G423+G430+G434</f>
        <v>213.31000000000003</v>
      </c>
      <c r="H435" s="42">
        <f>H423+H430+H434</f>
        <v>1522.3</v>
      </c>
      <c r="I435" s="42">
        <f>I423+I430+I434</f>
        <v>406</v>
      </c>
      <c r="J435" s="42">
        <f>J423+J430+J434</f>
        <v>209</v>
      </c>
      <c r="K435" s="42">
        <f>K423+K430+K434</f>
        <v>729</v>
      </c>
      <c r="L435" s="41">
        <f>L423+L430+L434</f>
        <v>13.06</v>
      </c>
      <c r="M435" s="41">
        <f>M423+M430+M434</f>
        <v>0.93</v>
      </c>
      <c r="N435" s="41">
        <f>N423+N430+N434</f>
        <v>58.300000000000004</v>
      </c>
      <c r="O435" s="41">
        <f>O423+O430+O434</f>
        <v>0.2</v>
      </c>
    </row>
    <row r="436" spans="1:15" ht="12.75" customHeight="1">
      <c r="A436" s="13"/>
      <c r="B436" s="13"/>
      <c r="C436" s="62"/>
      <c r="D436" s="68"/>
      <c r="E436" s="41"/>
      <c r="F436" s="41"/>
      <c r="G436" s="41"/>
      <c r="H436" s="42"/>
      <c r="I436" s="42"/>
      <c r="J436" s="42"/>
      <c r="K436" s="42"/>
      <c r="L436" s="41"/>
      <c r="M436" s="41"/>
      <c r="N436" s="41"/>
      <c r="O436" s="41"/>
    </row>
    <row r="437" spans="1:15" ht="12.75" customHeight="1">
      <c r="A437" s="13"/>
      <c r="B437" s="13"/>
      <c r="C437" s="16" t="s">
        <v>205</v>
      </c>
      <c r="D437" s="19"/>
      <c r="E437" s="70">
        <f>E25+E46+E67+E88+E110+E131+E153+E174+E195+E217+E240+E262+E285+E306+E328+E349+E371+E391+E413+E435</f>
        <v>1294.2599999999998</v>
      </c>
      <c r="F437" s="70">
        <f>F25+F46+F67+F88+F110+F131+F153+F174+F195+F217+F240+F262+F285+F306+F328+F349+F371+F391+F413+F435</f>
        <v>1267.3300000000002</v>
      </c>
      <c r="G437" s="70">
        <f>G25+G46+G67+G88+G110+G131+G153+G174+G195+G217+G240+G262+G285+G306+G328+G349+G371+G391+G413+G435</f>
        <v>4358.650000000001</v>
      </c>
      <c r="H437" s="71">
        <f>H25+H46+H67+H88+H110+H131+H153+H174+H195+H217+H240+H262+H285+H306+H328+H349+H371+H391+H413+H435</f>
        <v>34249.4</v>
      </c>
      <c r="I437" s="71">
        <f>I25+I46+I67+I88+I110+I131+I153+I174+I195+I217+I240+I262+I285+I306+I328+I349+I371+I391+I413+I435</f>
        <v>13037.800000000001</v>
      </c>
      <c r="J437" s="71">
        <f>J25+J46+J67+J88+J110+J131+J153+J174+J195+J217+J240+J262+J285+J306+J328+J349+J371+J391+J413+J435</f>
        <v>4188.8</v>
      </c>
      <c r="K437" s="71">
        <f>K25+K46+K67+K88+K110+K131+K153+K174+K195+K217+K240+K262+K285+K306+K328+K349+K371+K391+K413+K435</f>
        <v>16230.800000000001</v>
      </c>
      <c r="L437" s="70">
        <f>L25+L46+L67+L88+L110+L131+L153+L174+L195+L217+L240+L262+L285+L306+L328+L349+L371+L391+L413+L435</f>
        <v>253.89999999999998</v>
      </c>
      <c r="M437" s="70">
        <f>M25+M46+M67+M88+M110+M131+M153+M174+M195+M217+M240+M262+M285+M306+M328+M349+M371+M391+M413+M435</f>
        <v>20.452000000000005</v>
      </c>
      <c r="N437" s="70">
        <f>N25+N46+N67+N88+N110+N131+N153+N174+N195+N217+N240+N262+N285+N306+N328+N349+N371+N391+N413+N435</f>
        <v>1033.5600000000002</v>
      </c>
      <c r="O437" s="70">
        <f>O25+O46+O67+O88+O110+O131+O153+O174+O195+O217+O240+O262+O285+O306+O328+O349+O371+O391+O413+O435</f>
        <v>5.761</v>
      </c>
    </row>
    <row r="438" spans="1:15" ht="14.25" customHeight="1">
      <c r="A438" s="16"/>
      <c r="B438" s="16"/>
      <c r="C438" s="72" t="s">
        <v>206</v>
      </c>
      <c r="D438" s="73"/>
      <c r="E438" s="74">
        <f>E437/20</f>
        <v>64.713</v>
      </c>
      <c r="F438" s="74">
        <f>F437/20</f>
        <v>63.36650000000001</v>
      </c>
      <c r="G438" s="74">
        <f>G437/20</f>
        <v>217.93250000000003</v>
      </c>
      <c r="H438" s="75">
        <f>H437/20</f>
        <v>1712.47</v>
      </c>
      <c r="I438" s="75">
        <f>I437/20</f>
        <v>651.8900000000001</v>
      </c>
      <c r="J438" s="75">
        <f>J437/20</f>
        <v>209.44</v>
      </c>
      <c r="K438" s="75">
        <f>K437/20</f>
        <v>811.5400000000001</v>
      </c>
      <c r="L438" s="74">
        <f>L437/20</f>
        <v>12.694999999999999</v>
      </c>
      <c r="M438" s="74">
        <f>M437/20</f>
        <v>1.0226000000000002</v>
      </c>
      <c r="N438" s="74">
        <f>N437/20</f>
        <v>51.67800000000001</v>
      </c>
      <c r="O438" s="74">
        <f>O437/20</f>
        <v>0.28805000000000003</v>
      </c>
    </row>
    <row r="439" ht="14.25" customHeight="1"/>
    <row r="440" spans="1:15" ht="14.25" customHeight="1">
      <c r="A440" s="76" t="s">
        <v>207</v>
      </c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</row>
  </sheetData>
  <sheetProtection selectLockedCells="1" selectUnlockedCells="1"/>
  <mergeCells count="8">
    <mergeCell ref="A1:A2"/>
    <mergeCell ref="C1:C2"/>
    <mergeCell ref="D1:D2"/>
    <mergeCell ref="E1:G1"/>
    <mergeCell ref="H1:H2"/>
    <mergeCell ref="I1:L1"/>
    <mergeCell ref="M1:O1"/>
    <mergeCell ref="A440:O440"/>
  </mergeCells>
  <printOptions horizontalCentered="1"/>
  <pageMargins left="0.25625" right="0.25625" top="0.25625" bottom="0.25625" header="0.5118055555555555" footer="0.5118055555555555"/>
  <pageSetup horizontalDpi="300" verticalDpi="300" orientation="landscape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ECMZ</dc:creator>
  <cp:keywords/>
  <dc:description/>
  <cp:lastModifiedBy/>
  <cp:lastPrinted>2023-08-25T13:10:09Z</cp:lastPrinted>
  <dcterms:created xsi:type="dcterms:W3CDTF">2006-09-15T21:00:00Z</dcterms:created>
  <dcterms:modified xsi:type="dcterms:W3CDTF">2023-08-30T07:46:16Z</dcterms:modified>
  <cp:category/>
  <cp:version/>
  <cp:contentType/>
  <cp:contentStatus/>
  <cp:revision>317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